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90" windowWidth="9135" windowHeight="4965" tabRatio="601" activeTab="0"/>
  </bookViews>
  <sheets>
    <sheet name="Impressum" sheetId="1" r:id="rId1"/>
    <sheet name="Inhaltsverz." sheetId="2" r:id="rId2"/>
    <sheet name="Vorbemerk." sheetId="3" r:id="rId3"/>
    <sheet name="Graf1-17+Werte" sheetId="4" r:id="rId4"/>
    <sheet name="Tab1.1" sheetId="5" r:id="rId5"/>
    <sheet name="Tab1.2" sheetId="6" r:id="rId6"/>
    <sheet name="Tab1.3" sheetId="7" r:id="rId7"/>
    <sheet name="Tab1.4" sheetId="8" r:id="rId8"/>
    <sheet name="Tab1.5" sheetId="9" r:id="rId9"/>
    <sheet name="Tab1.6" sheetId="10" r:id="rId10"/>
    <sheet name="Tab1.7" sheetId="11" r:id="rId11"/>
    <sheet name="Tab1.8" sheetId="12" r:id="rId12"/>
    <sheet name="Tab1.9" sheetId="13" r:id="rId13"/>
    <sheet name="Tab1.10" sheetId="14" r:id="rId14"/>
    <sheet name="Tab1.11" sheetId="15" r:id="rId15"/>
    <sheet name="Tab2.1" sheetId="16" r:id="rId16"/>
    <sheet name="Tab2.2" sheetId="17" r:id="rId17"/>
    <sheet name="Tab2.3" sheetId="18" r:id="rId18"/>
    <sheet name="Tab2.4" sheetId="19" r:id="rId19"/>
    <sheet name="Tab2.5" sheetId="20" r:id="rId20"/>
    <sheet name="Tab2.6" sheetId="21" r:id="rId21"/>
    <sheet name="Tab2.7" sheetId="22" r:id="rId22"/>
    <sheet name="Tab3.1" sheetId="23" r:id="rId23"/>
    <sheet name="Tab3.2" sheetId="24" r:id="rId24"/>
    <sheet name="Tab3.3" sheetId="25" r:id="rId25"/>
    <sheet name="Tab3.4" sheetId="26" r:id="rId26"/>
    <sheet name="Tab3.5" sheetId="27" r:id="rId27"/>
    <sheet name="Tab4.1+4.2" sheetId="28" r:id="rId28"/>
    <sheet name="Tab4.3" sheetId="29" r:id="rId29"/>
    <sheet name="Tab5.1" sheetId="30" r:id="rId30"/>
    <sheet name="Tab5.2" sheetId="31" r:id="rId31"/>
  </sheets>
  <externalReferences>
    <externalReference r:id="rId34"/>
    <externalReference r:id="rId35"/>
  </externalReferences>
  <definedNames>
    <definedName name="_xlnm.Print_Area" localSheetId="3">'Graf1-17+Werte'!$A$1:$H$515</definedName>
    <definedName name="_xlnm.Print_Area" localSheetId="17">'Tab2.3'!$A$1:$J$62</definedName>
  </definedNames>
  <calcPr fullCalcOnLoad="1"/>
</workbook>
</file>

<file path=xl/sharedStrings.xml><?xml version="1.0" encoding="utf-8"?>
<sst xmlns="http://schemas.openxmlformats.org/spreadsheetml/2006/main" count="826" uniqueCount="470">
  <si>
    <t>( )  Aussagewert eingeschränkt</t>
  </si>
  <si>
    <t>Anmerkung: Abweichungen in den Summen erklären sich aus dem Runden der Einzelwerte.</t>
  </si>
  <si>
    <r>
      <t xml:space="preserve">Der Mikrozensus besteht aus einem Frageprogramm, das in einen </t>
    </r>
    <r>
      <rPr>
        <sz val="10"/>
        <color indexed="8"/>
        <rFont val="Arial"/>
        <family val="2"/>
      </rPr>
      <t>konstanten, jährlich zu erhebenden und einen variablen Teil zerfällt.</t>
    </r>
  </si>
  <si>
    <t xml:space="preserve">Preis: 0,00 EUR </t>
  </si>
  <si>
    <r>
      <t xml:space="preserve">Die Auswahl der Haushalte erfolgt mittels eines komplizierten mathematisch-statistischen Zufallsverfahrens, wobei jährlich ein Viertel der Befragten ersetzt wird (Rotation). Insgesamt sind in Thüringen auf diese Weise rund 11 000 Haushalte </t>
    </r>
    <r>
      <rPr>
        <sz val="10"/>
        <color indexed="10"/>
        <rFont val="Arial"/>
        <family val="2"/>
      </rPr>
      <t>-</t>
    </r>
    <r>
      <rPr>
        <sz val="10"/>
        <rFont val="Arial"/>
        <family val="2"/>
      </rPr>
      <t xml:space="preserve"> über das gesamte Territorium verteilt </t>
    </r>
    <r>
      <rPr>
        <sz val="10"/>
        <color indexed="10"/>
        <rFont val="Arial"/>
        <family val="2"/>
      </rPr>
      <t>-</t>
    </r>
    <r>
      <rPr>
        <sz val="10"/>
        <rFont val="Arial"/>
        <family val="2"/>
      </rPr>
      <t xml:space="preserve"> in die Auswahl gelangt. Die Befragung wurde von ca. 300 Interviewern, die vom Thüringer Landesamt für Statistik geschult wurden, durchgeführt.</t>
    </r>
  </si>
  <si>
    <r>
      <t xml:space="preserve">Im Rahmen der Auswertung sind die mit der Stichprobenerhebung ermittelten Werte für Haushalte und Personen </t>
    </r>
    <r>
      <rPr>
        <sz val="10"/>
        <color indexed="8"/>
        <rFont val="Arial"/>
        <family val="2"/>
      </rPr>
      <t>prinzipiell</t>
    </r>
    <r>
      <rPr>
        <sz val="10"/>
        <rFont val="Arial"/>
        <family val="2"/>
      </rPr>
      <t xml:space="preserve"> mit dem Faktor 100 zu multiplizieren, </t>
    </r>
    <r>
      <rPr>
        <sz val="10"/>
        <color indexed="8"/>
        <rFont val="Arial"/>
        <family val="2"/>
      </rPr>
      <t>da es sich um eine 1%-Auswahl handelt</t>
    </r>
    <r>
      <rPr>
        <sz val="10"/>
        <rFont val="Arial"/>
        <family val="2"/>
      </rPr>
      <t>. Bei der Hochrechnung wird jedoch ein zweistufiges Verfahren angewendet, um Ausfälle, die auf Schwierigkeiten bei der Durchführung der Erhebung zurückzuführen sind, auszugleichen.</t>
    </r>
  </si>
  <si>
    <r>
      <t xml:space="preserve">In der ersten Stufe erfolgt ein Ausgleich von zu verzeichnenden Erhebungsausfällen. Durch das </t>
    </r>
    <r>
      <rPr>
        <sz val="10"/>
        <color indexed="8"/>
        <rFont val="Arial"/>
        <family val="2"/>
      </rPr>
      <t>dabei</t>
    </r>
    <r>
      <rPr>
        <sz val="10"/>
        <rFont val="Arial"/>
        <family val="2"/>
      </rPr>
      <t xml:space="preserve"> verwandte "Kompensationsverfahren" können bestimmte Eigenschaften der ausgefallenen Haushalte bzw. Personen, wie z.B. Personenzahl oder Geschlecht, Alter und Staatsangehörigkeit der Bezugsperson berücksichtigt werden.</t>
    </r>
  </si>
  <si>
    <r>
      <t xml:space="preserve">In der zweiten Stufe erfolgt im Rahmen der "Anpassung" eine Abstimmung der Stichprobendaten an die Bevölkerungsfortschreibung. Die Anpassung betrifft 4 demographische Eckzahlen - </t>
    </r>
    <r>
      <rPr>
        <sz val="10"/>
        <color indexed="8"/>
        <rFont val="Arial"/>
        <family val="2"/>
      </rPr>
      <t>die ausländische und die deutsche Bevölkerung gegliedert nach Männern und Frauen. Die Anpassung in Thüringen wurde auf der Ebene der Planungsregionen vorgenommen.</t>
    </r>
  </si>
  <si>
    <r>
      <t>Im vorliegenden Bericht werden ausgewählte Merkmale ab 1991</t>
    </r>
    <r>
      <rPr>
        <sz val="10"/>
        <color indexed="12"/>
        <rFont val="Arial"/>
        <family val="2"/>
      </rPr>
      <t xml:space="preserve"> </t>
    </r>
    <r>
      <rPr>
        <sz val="10"/>
        <color indexed="8"/>
        <rFont val="Arial"/>
        <family val="2"/>
      </rPr>
      <t>für das Land Thüringen</t>
    </r>
    <r>
      <rPr>
        <sz val="10"/>
        <rFont val="Arial"/>
        <family val="2"/>
      </rPr>
      <t xml:space="preserve"> dargestellt.</t>
    </r>
  </si>
  <si>
    <r>
      <t>Erwerbstätige</t>
    </r>
    <r>
      <rPr>
        <sz val="10"/>
        <rFont val="Arial"/>
        <family val="2"/>
      </rPr>
      <t xml:space="preserve"> </t>
    </r>
  </si>
  <si>
    <r>
      <t xml:space="preserve">Als Erwerbstätige werden alle Personen gezählt, die irgendeinem Erwerb, sei es auch nur kleinsten Umfangs (beispielsweise einige Wochenstunden) </t>
    </r>
    <r>
      <rPr>
        <sz val="10"/>
        <color indexed="8"/>
        <rFont val="Arial"/>
        <family val="2"/>
      </rPr>
      <t>nachgehen, gleichgültig, ob sie hieraus ihren überwiegenden Lebensunterhalt bestreiten oder nicht.</t>
    </r>
  </si>
  <si>
    <r>
      <t>Ledige Personen, die 25 Jahre und älter sind</t>
    </r>
    <r>
      <rPr>
        <sz val="10"/>
        <rFont val="Arial"/>
        <family val="2"/>
      </rPr>
      <t>, zählen nicht mehr zum Haushalt der Eltern, wenn sie eine weitere Wohnung haben, sich dort überwiegend aufhalten und ihren Lebensunterhalt selbst bestreiten.</t>
    </r>
  </si>
  <si>
    <t>1.  Bevölkerung nach Familienstand und Geschlecht</t>
  </si>
  <si>
    <t xml:space="preserve">      Thüringer Landesamt für Statistik</t>
  </si>
  <si>
    <t>15 - 35</t>
  </si>
  <si>
    <t>35 - 55</t>
  </si>
  <si>
    <t>3.  Bevölkerung nach überwiegendem Lebensunterhalt</t>
  </si>
  <si>
    <t>Erwerbstätigkeit</t>
  </si>
  <si>
    <t>Arbeitslosengeld/ -hilfe</t>
  </si>
  <si>
    <t xml:space="preserve">Sonstige </t>
  </si>
  <si>
    <t xml:space="preserve">      1) Sozialhilfe, eigenes Vermögen, Mieten, Zinsen, Pflegeversicherung, sonstige Unterstützung</t>
  </si>
  <si>
    <t xml:space="preserve">Land- und Forstwirtschaft, </t>
  </si>
  <si>
    <t>Fischerei</t>
  </si>
  <si>
    <t>Angestellte</t>
  </si>
  <si>
    <t>Arbeiter</t>
  </si>
  <si>
    <t>unter 500</t>
  </si>
  <si>
    <t>500 - 700</t>
  </si>
  <si>
    <t>700 - 900</t>
  </si>
  <si>
    <t>900 - 1500</t>
  </si>
  <si>
    <t>1500 und mehr</t>
  </si>
  <si>
    <t>ohne Angabe</t>
  </si>
  <si>
    <t xml:space="preserve">      1) einschließlich Selbständige in der Landwirtschaft und Erwerbstätige ohne Einkommen</t>
  </si>
  <si>
    <t>weniger als 6 Monate</t>
  </si>
  <si>
    <t>6 Monate bis unter 1 Jahr</t>
  </si>
  <si>
    <t>1 Jahr bis unter 2 Jahren</t>
  </si>
  <si>
    <t>2 und mehr Jahre</t>
  </si>
  <si>
    <t>Haushalte mit ... Personen</t>
  </si>
  <si>
    <t>500 - 900</t>
  </si>
  <si>
    <t>1500 - 2000</t>
  </si>
  <si>
    <t>2000 und mehr</t>
  </si>
  <si>
    <t>1 Kind</t>
  </si>
  <si>
    <t>2 Kinder</t>
  </si>
  <si>
    <t>3 und mehr Kinder</t>
  </si>
  <si>
    <t xml:space="preserve">      *) einschl. verheiratet getrennt lebend, geschiedene und verwitwete Personen ohne Kinder</t>
  </si>
  <si>
    <t xml:space="preserve">       *) einschl. verheiratet getrennt lebend, geschiedene und verwitwete Personen ohne Kinder</t>
  </si>
  <si>
    <t>700 - 1100</t>
  </si>
  <si>
    <t>1100 - 1500</t>
  </si>
  <si>
    <t>unter 3</t>
  </si>
  <si>
    <t xml:space="preserve"> 3 - 6</t>
  </si>
  <si>
    <t xml:space="preserve"> 6 - 10</t>
  </si>
  <si>
    <t xml:space="preserve"> 10 - 15</t>
  </si>
  <si>
    <t>18 und älter</t>
  </si>
  <si>
    <t>Davon</t>
  </si>
  <si>
    <t>Jahr</t>
  </si>
  <si>
    <t>ledig</t>
  </si>
  <si>
    <t>verheiratet</t>
  </si>
  <si>
    <t>verwitwet</t>
  </si>
  <si>
    <t>geschieden</t>
  </si>
  <si>
    <t>Insgesamt</t>
  </si>
  <si>
    <t>männlich</t>
  </si>
  <si>
    <t>weiblich</t>
  </si>
  <si>
    <t>unter 15</t>
  </si>
  <si>
    <t>15 - 25</t>
  </si>
  <si>
    <t>25 - 35</t>
  </si>
  <si>
    <t>35 - 45</t>
  </si>
  <si>
    <t>45 - 55</t>
  </si>
  <si>
    <t>55 - 65</t>
  </si>
  <si>
    <t>65 und mehr</t>
  </si>
  <si>
    <t>Davon mit überwiegendem Lebensunterhalt durch</t>
  </si>
  <si>
    <t>Erwerbs-</t>
  </si>
  <si>
    <t>Arbeitslosen-</t>
  </si>
  <si>
    <t>Unterhalt durch</t>
  </si>
  <si>
    <t>tätigkeit</t>
  </si>
  <si>
    <t>geld/ -hilfe</t>
  </si>
  <si>
    <t>Angehörige</t>
  </si>
  <si>
    <t>Erwerbspersonen</t>
  </si>
  <si>
    <t>Nicht-</t>
  </si>
  <si>
    <t>davon</t>
  </si>
  <si>
    <t>erwerbs-</t>
  </si>
  <si>
    <t>Erwerbstätige</t>
  </si>
  <si>
    <t>Erwerbslose</t>
  </si>
  <si>
    <t>personen</t>
  </si>
  <si>
    <t>Land- und Forst-</t>
  </si>
  <si>
    <t>1) einschließlich Auszubildende in anerkannten kaufmännischen und technischen Ausbildungsberufen</t>
  </si>
  <si>
    <t>2) einschließlich Auszubildende in anerkannten gewerblichen Ausbildungsberufen</t>
  </si>
  <si>
    <t>Davon mit ... normalerweise je Woche geleistete Stunden</t>
  </si>
  <si>
    <t>15 - 65</t>
  </si>
  <si>
    <t xml:space="preserve">weniger </t>
  </si>
  <si>
    <t xml:space="preserve">3 bis </t>
  </si>
  <si>
    <t>1 Jahr</t>
  </si>
  <si>
    <t>1 1/2 Jahren</t>
  </si>
  <si>
    <t>als</t>
  </si>
  <si>
    <t>unter</t>
  </si>
  <si>
    <t>bis unter</t>
  </si>
  <si>
    <t>2 Jahren</t>
  </si>
  <si>
    <t>Pension</t>
  </si>
  <si>
    <t xml:space="preserve">Rente, </t>
  </si>
  <si>
    <t>1) Sozialhilfe, eigenes Vermögen, Mieten, Zinsen, Pflegeversicherung, sonstige Unterstützung</t>
  </si>
  <si>
    <t>wirtschaft, Fischerei</t>
  </si>
  <si>
    <t>Produzierendes</t>
  </si>
  <si>
    <t>Gewerbe</t>
  </si>
  <si>
    <t>Handel, Gastgewerbe</t>
  </si>
  <si>
    <t>und Verkehr</t>
  </si>
  <si>
    <t>Sonstige</t>
  </si>
  <si>
    <t>Dienstleistungen</t>
  </si>
  <si>
    <t>Darunter</t>
  </si>
  <si>
    <t>Selbständige</t>
  </si>
  <si>
    <t>Beamte</t>
  </si>
  <si>
    <r>
      <t xml:space="preserve">Arbeiter </t>
    </r>
    <r>
      <rPr>
        <vertAlign val="superscript"/>
        <sz val="8"/>
        <rFont val="Helvetica"/>
        <family val="2"/>
      </rPr>
      <t>2)</t>
    </r>
  </si>
  <si>
    <r>
      <t xml:space="preserve">Angestellte </t>
    </r>
    <r>
      <rPr>
        <vertAlign val="superscript"/>
        <sz val="8"/>
        <rFont val="Helvetica"/>
        <family val="2"/>
      </rPr>
      <t>1)</t>
    </r>
  </si>
  <si>
    <t>geringfügig</t>
  </si>
  <si>
    <t>und mehr</t>
  </si>
  <si>
    <t>ohne</t>
  </si>
  <si>
    <r>
      <t xml:space="preserve">Angabe </t>
    </r>
    <r>
      <rPr>
        <vertAlign val="superscript"/>
        <sz val="8"/>
        <rFont val="Helvetica"/>
        <family val="2"/>
      </rPr>
      <t>1)</t>
    </r>
  </si>
  <si>
    <t>1.1  Bevölkerung nach Familienstand und Geschlecht in 1000</t>
  </si>
  <si>
    <t>1.2   Bevölkerung nach Altersgruppen und Geschlecht in 1000</t>
  </si>
  <si>
    <t>1.4  Bevölkerung nach Beteiligung am Erwerbsleben und Geschlecht in 1000</t>
  </si>
  <si>
    <t>Nettoeinkommen von ... bis unter ... EUR</t>
  </si>
  <si>
    <t>300 -</t>
  </si>
  <si>
    <t>500 -</t>
  </si>
  <si>
    <t>700 -</t>
  </si>
  <si>
    <t>900 -</t>
  </si>
  <si>
    <t>1 100 -</t>
  </si>
  <si>
    <t>1 500 -</t>
  </si>
  <si>
    <t>2 000</t>
  </si>
  <si>
    <r>
      <t xml:space="preserve">Beschäftigte </t>
    </r>
    <r>
      <rPr>
        <vertAlign val="superscript"/>
        <sz val="8"/>
        <rFont val="Helvetica"/>
        <family val="2"/>
      </rPr>
      <t>1)</t>
    </r>
  </si>
  <si>
    <t>1) als einzige Beschäftigung</t>
  </si>
  <si>
    <r>
      <t xml:space="preserve">Insgesamt </t>
    </r>
    <r>
      <rPr>
        <vertAlign val="superscript"/>
        <sz val="8"/>
        <rFont val="Helvetica"/>
        <family val="2"/>
      </rPr>
      <t>1)</t>
    </r>
  </si>
  <si>
    <t>1) 15 Jahre und älter</t>
  </si>
  <si>
    <t xml:space="preserve">    1 100</t>
  </si>
  <si>
    <t xml:space="preserve">   1 500</t>
  </si>
  <si>
    <t xml:space="preserve">   2 000</t>
  </si>
  <si>
    <t>1) einschließlich Selbständige in der Landwirtschaft und Erwerbstätige ohne Einkommen</t>
  </si>
  <si>
    <t>Davon im Alter von  ... bis unter ... Jahren</t>
  </si>
  <si>
    <t xml:space="preserve">Davon mit Arbeitssuche seit </t>
  </si>
  <si>
    <t>3 Monaten</t>
  </si>
  <si>
    <t>6 Monaten</t>
  </si>
  <si>
    <t xml:space="preserve">6 Monaten </t>
  </si>
  <si>
    <t>1.  Bevölkerung und Erwerbstätigkeit</t>
  </si>
  <si>
    <t>1.3  Bevölkerung nach überwiegendem Lebensunterhalt und Geschlecht in 1000</t>
  </si>
  <si>
    <t>1.5  Erwerbstätige nach Wirtschaftsbereichen und Geschlecht in 1000</t>
  </si>
  <si>
    <t>1.6  Erwerbstätige nach Stellung im Beruf und Geschlecht in 1000</t>
  </si>
  <si>
    <t>1.7  Erwerbstätige nach normalerweise je Woche geleisteten Arbeitsstunden und Geschlecht in 1000</t>
  </si>
  <si>
    <t>1.8  Erwerbstätige nach monatlichem Nettoeinkommen und Geschlecht in 1000</t>
  </si>
  <si>
    <t>1.9  Erwerbstätige nach Altersgruppen und Geschlecht in 1000</t>
  </si>
  <si>
    <t>1.10  Erwerbstätigenquoten nach Altersgruppen und Geschlecht in Prozent</t>
  </si>
  <si>
    <t>1.11  Erwerbslose nach Dauer der Arbeitssuche und Geschlecht in 1000</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</si>
  <si>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</si>
  <si>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</si>
  <si>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</si>
  <si>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</si>
  <si>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</si>
  <si>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</si>
  <si>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</si>
  <si>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</si>
  <si>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</si>
  <si>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</si>
  <si>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</si>
  <si>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</si>
  <si>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</si>
  <si>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Ausgewählte Merkmale zur Entwicklung in Thüringen 1991 - 2004 -Ergebnis des Mikrozensus-</t>
  </si>
  <si>
    <t>Erscheinungsweise: jährlich</t>
  </si>
  <si>
    <t>Inhaltsverzeichnis</t>
  </si>
  <si>
    <t>Seite</t>
  </si>
  <si>
    <t>Vorbemerkungen</t>
  </si>
  <si>
    <t>Grafiken</t>
  </si>
  <si>
    <t>1.</t>
  </si>
  <si>
    <t>Bevölkerung nach Familienstand und Geschlecht</t>
  </si>
  <si>
    <t>2.</t>
  </si>
  <si>
    <t>Bevölkerung nach Altersgruppen</t>
  </si>
  <si>
    <t>3.</t>
  </si>
  <si>
    <t>Bevölkerung nach überwiegendem Lebensunterhalt</t>
  </si>
  <si>
    <t>4.</t>
  </si>
  <si>
    <t>Bevölkerung nach Beteiligung am Erwerbsleben</t>
  </si>
  <si>
    <t>5.</t>
  </si>
  <si>
    <t>Erwerbstätige nach Wirtschaftsbereichen</t>
  </si>
  <si>
    <t>6.</t>
  </si>
  <si>
    <t>Erwerbstätige nach Stellung im Beruf</t>
  </si>
  <si>
    <t>7.</t>
  </si>
  <si>
    <t>Erwerbstätige nach monatlichem Nettoeinkommen</t>
  </si>
  <si>
    <t>8.</t>
  </si>
  <si>
    <t>Erwerbslose nach Geschlecht</t>
  </si>
  <si>
    <t>9.</t>
  </si>
  <si>
    <t>Erwerbslose nach Dauer der Arbeitssuche</t>
  </si>
  <si>
    <t>10.</t>
  </si>
  <si>
    <t>Privathaushalte nach Haushaltsgröße</t>
  </si>
  <si>
    <t>11.</t>
  </si>
  <si>
    <t>Privathaushalte nach monatlichem Haushaltsnettoeinkommen</t>
  </si>
  <si>
    <t>12.</t>
  </si>
  <si>
    <t>Familien nach Anzahl der ledigen Kinder</t>
  </si>
  <si>
    <t>13.</t>
  </si>
  <si>
    <t>Familien nach monatlichem Familiennettoeinkommen</t>
  </si>
  <si>
    <t>14.</t>
  </si>
  <si>
    <t>Frauen im Alter von 15 und mehr Jahren nach Beteiligung am Erwerbsleben</t>
  </si>
  <si>
    <t>15.</t>
  </si>
  <si>
    <t>Frauen im Alter von 15 und mehr Jahren nach monatlichem Nettoeinkommen</t>
  </si>
  <si>
    <t>16.</t>
  </si>
  <si>
    <t>Ledige Kinder in Familien nach Familientyp</t>
  </si>
  <si>
    <t>17.</t>
  </si>
  <si>
    <t>Ledige Kinder in Familien nach Altersgruppen</t>
  </si>
  <si>
    <t>Tabellen</t>
  </si>
  <si>
    <t>Bevölkerung und Erwerbstätigkeit</t>
  </si>
  <si>
    <t>1.1</t>
  </si>
  <si>
    <t>Bevölkerung nach Familienstand und Geschlecht in 1000</t>
  </si>
  <si>
    <t>1.2</t>
  </si>
  <si>
    <t>Bevölkerung nach Altersgruppen und Geschlecht in 1000</t>
  </si>
  <si>
    <t>1.3</t>
  </si>
  <si>
    <t>Bevölkerung nach überwiegendem Lebensunterhalt und Geschlecht in 1000</t>
  </si>
  <si>
    <t>1.4</t>
  </si>
  <si>
    <t>Bevölkerung nach Beteiligung am Erwerbsleben und Geschlecht in 1000</t>
  </si>
  <si>
    <t>1.5</t>
  </si>
  <si>
    <t>Erwerbstätige nach Wirtschaftsbereichen und Geschlecht in 1000</t>
  </si>
  <si>
    <t>1.6</t>
  </si>
  <si>
    <t>Erwerbstätige nach Stellung im Beruf und Geschlecht in 1000</t>
  </si>
  <si>
    <t>1.7</t>
  </si>
  <si>
    <t>Erwerbstätige nach normalerweise je Woche geleisteten Arbeitsstunden und Geschlecht in 1000</t>
  </si>
  <si>
    <t>1.8</t>
  </si>
  <si>
    <t>Erwerbstätige nach monatlichem Nettoeinkommen und Geschlecht in 1000</t>
  </si>
  <si>
    <t>1.9</t>
  </si>
  <si>
    <t>Erwerbstätige nach Altersgruppen und Geschlecht in 1000</t>
  </si>
  <si>
    <t>1.10</t>
  </si>
  <si>
    <t>Erwerbstätigenquoten nach Altersgruppen und Geschlecht in  Prozent</t>
  </si>
  <si>
    <t>1.11</t>
  </si>
  <si>
    <t>Erwerbslose nach Dauer der Arbeitssuche und Geschlecht in 1000</t>
  </si>
  <si>
    <t>Haushalte</t>
  </si>
  <si>
    <t>2.1</t>
  </si>
  <si>
    <t>Bevölkerung in Privathaushalten nach Haushaltsgröße und Geschlecht in 1000</t>
  </si>
  <si>
    <t>2.2</t>
  </si>
  <si>
    <t>Privathaushalte nach Haushaltsgöße und Geschlecht der Bezugsperson in 1000</t>
  </si>
  <si>
    <t>2.3</t>
  </si>
  <si>
    <t>Privathaushalte nach Beteiligung der Bezugsperson am Erwerbsleben und Haushaltsgröße in 1000</t>
  </si>
  <si>
    <t>2.4</t>
  </si>
  <si>
    <t>Privathaushalte mit/ohne ledige Kinder nach Haushaltsgröße</t>
  </si>
  <si>
    <t>2.5</t>
  </si>
  <si>
    <t xml:space="preserve">Privathaushalte nach monatlichem Haushaltsnettoeinkommen und Geschlecht der </t>
  </si>
  <si>
    <t>Bezugsperson in 1000</t>
  </si>
  <si>
    <t>2.6</t>
  </si>
  <si>
    <t>Privathaushalte nach monatlichem Haushaltsnettoeinkommen und Haushaltsgröße in 1000</t>
  </si>
  <si>
    <t>2.7</t>
  </si>
  <si>
    <t>Privathaushalte, deren Bezugsperson Rentner ist, nach monatlichem Haushaltsnettoeinkommen</t>
  </si>
  <si>
    <t>und Haushaltsgröße in 1000</t>
  </si>
  <si>
    <t>Familien</t>
  </si>
  <si>
    <t>3.1</t>
  </si>
  <si>
    <t>Familien nach Familientyp und Anzahl der ledigen Kinder in 1000</t>
  </si>
  <si>
    <t>3.2</t>
  </si>
  <si>
    <t>Familien nach Beteiligung der Bezugsperson am Erwerbsleben und Familientyp in 1000</t>
  </si>
  <si>
    <t>3.3</t>
  </si>
  <si>
    <t>Familien nach monatlichem Familiennettoeinkommen und Familientyp in 1000</t>
  </si>
  <si>
    <t>3.4</t>
  </si>
  <si>
    <t>Ehepaare nach Beteiligung am Erwerbsleben und Anzahl der Kinder in 1000</t>
  </si>
  <si>
    <t>3.5</t>
  </si>
  <si>
    <t>Alleinstehende nach Beteiligung am Erwerbsleben und Anzahl der Kinder in 1000</t>
  </si>
  <si>
    <t>Frauen</t>
  </si>
  <si>
    <t>4.1</t>
  </si>
  <si>
    <t xml:space="preserve">Frauen im Alter von 15 und mehr Jahren nach Altersgruppen und Beteiligung am </t>
  </si>
  <si>
    <t>Erwerbsleben in 1000</t>
  </si>
  <si>
    <t>4.2</t>
  </si>
  <si>
    <t xml:space="preserve">Frauen - verheiratet zusammenlebend - im Alter von 15 und mehr Jahren nach Altersgruppen </t>
  </si>
  <si>
    <t>und Beteiligung am Erwerbsleben in 1000</t>
  </si>
  <si>
    <t>4.3</t>
  </si>
  <si>
    <t>Frauen im Alter von 15 und mehr Jahren nach monatlichem Nettoeinkommen in 1000</t>
  </si>
  <si>
    <t>Kinder</t>
  </si>
  <si>
    <t>5.1</t>
  </si>
  <si>
    <t>Ledige Kinder in Familien nach Familientyp und Altersgruppen der ledigen Kinder in 1000</t>
  </si>
  <si>
    <t>5.2</t>
  </si>
  <si>
    <t xml:space="preserve">Ledige Kinder nach monatlichem Nettoeinkommen der Familie und Familientyp in 1000 </t>
  </si>
  <si>
    <t>2.  Haushalte</t>
  </si>
  <si>
    <t>2.1  Bevölkerung  in Privathaushalten nach Haushaltsgröße und Geschlecht in 1000</t>
  </si>
  <si>
    <t>Davon in</t>
  </si>
  <si>
    <t>Ein-</t>
  </si>
  <si>
    <t>Mehrpersonenhaushalten</t>
  </si>
  <si>
    <t>personen-</t>
  </si>
  <si>
    <t>davon mit ... Personen</t>
  </si>
  <si>
    <t>haushalten</t>
  </si>
  <si>
    <t>5 und mehr</t>
  </si>
  <si>
    <t>2.2  Privathaushalte nach Haushaltsgröße und Geschlecht der Bezugsperson in 1000</t>
  </si>
  <si>
    <t>Mehrpersonenhaushalte</t>
  </si>
  <si>
    <t>haushalte</t>
  </si>
  <si>
    <t xml:space="preserve">2.3  Privathaushalte nach Beteiligung der Bezugsperson am Erwerbsleben und Haushaltsgröße in 1000 </t>
  </si>
  <si>
    <t>darunter</t>
  </si>
  <si>
    <t>Selb-</t>
  </si>
  <si>
    <t>Ange-</t>
  </si>
  <si>
    <t>ständige</t>
  </si>
  <si>
    <t>Einpersonenhaushalte</t>
  </si>
  <si>
    <r>
      <t>stellte</t>
    </r>
    <r>
      <rPr>
        <vertAlign val="superscript"/>
        <sz val="8"/>
        <rFont val="Helvetica"/>
        <family val="0"/>
      </rPr>
      <t xml:space="preserve"> 1)</t>
    </r>
  </si>
  <si>
    <t>Darunter Mehrpersonenhaushalte</t>
  </si>
  <si>
    <t>Durch-</t>
  </si>
  <si>
    <t>schnittliche</t>
  </si>
  <si>
    <t>Haushaltsgröße</t>
  </si>
  <si>
    <t>Personen</t>
  </si>
  <si>
    <t>ohne Kinder</t>
  </si>
  <si>
    <t>mit Kindern</t>
  </si>
  <si>
    <r>
      <t>2.4  Privathaushalte m</t>
    </r>
    <r>
      <rPr>
        <b/>
        <sz val="8"/>
        <rFont val="Helvetica"/>
        <family val="2"/>
      </rPr>
      <t>it/o</t>
    </r>
    <r>
      <rPr>
        <b/>
        <sz val="8"/>
        <rFont val="Helvetica"/>
        <family val="0"/>
      </rPr>
      <t>hne ledige Kinder nach Haushaltsgröße</t>
    </r>
  </si>
  <si>
    <t>2.5  Privathaushalte nach monatlichem Haushaltsnettoeinkommen und Geschlecht der Bezugsperson in 1000</t>
  </si>
  <si>
    <t>Haushaltsnettoeinkommen von ... bis unter ... EUR</t>
  </si>
  <si>
    <t xml:space="preserve">   1 100 -</t>
  </si>
  <si>
    <t xml:space="preserve">   1 500 -</t>
  </si>
  <si>
    <t xml:space="preserve">   2 000 -</t>
  </si>
  <si>
    <t>2 600</t>
  </si>
  <si>
    <t xml:space="preserve">     1 100</t>
  </si>
  <si>
    <t xml:space="preserve">   2 600</t>
  </si>
  <si>
    <t>1) einschließlich der Haushalte, in denen mindestens ein Haushaltsmitglied in seiner Haupttätigkeit selbständiger Landwirt ist</t>
  </si>
  <si>
    <t>2.6  Privathaushalte nach monatlichem Haushaltsnettoeinkommen und Haushaltsgröße in 1000</t>
  </si>
  <si>
    <t>2.7  Privathaushalte, deren Bezugsperson Rentner ist, nach monatlichem Haushaltsnettoeinkommen und Haushaltsgröße in 1000</t>
  </si>
  <si>
    <t>3.  Familien *)</t>
  </si>
  <si>
    <r>
      <t xml:space="preserve">3.1  Familien </t>
    </r>
    <r>
      <rPr>
        <b/>
        <sz val="8"/>
        <rFont val="Helvetica"/>
        <family val="0"/>
      </rPr>
      <t>nach Familientyp und Anzahl der ledigen Kinder in 1000</t>
    </r>
  </si>
  <si>
    <t>mit ledigen Kindern</t>
  </si>
  <si>
    <t>ledige</t>
  </si>
  <si>
    <t>davon mit ... Kind(ern)</t>
  </si>
  <si>
    <t>4 und mehr</t>
  </si>
  <si>
    <t>Ehepaare</t>
  </si>
  <si>
    <t>Alleinstehende</t>
  </si>
  <si>
    <t>*) einschl. verheiratet getrennt lebende, geschiedene und verwitwete Personen ohne Kinder</t>
  </si>
  <si>
    <t>3.2  Familien nach Beteiligung der Bezugsperson am Erwerbsleben</t>
  </si>
  <si>
    <t xml:space="preserve"> und Familientyp in 1000</t>
  </si>
  <si>
    <t xml:space="preserve">Noch: 3.2  Familien nach Beteiligung der Bezugsperson am Erwerbsleben </t>
  </si>
  <si>
    <t>und Familientyp in 1000</t>
  </si>
  <si>
    <r>
      <t>3.3  Familien</t>
    </r>
    <r>
      <rPr>
        <b/>
        <sz val="8"/>
        <rFont val="Helvetica"/>
        <family val="0"/>
      </rPr>
      <t xml:space="preserve"> nach monatlichem Familiennettoeinkommen und Familientyp in 1000</t>
    </r>
  </si>
  <si>
    <t>Familiennettoeinkommen von ... bis unter ... EUR</t>
  </si>
  <si>
    <t xml:space="preserve">     1 300 -</t>
  </si>
  <si>
    <t xml:space="preserve">    1 500 -</t>
  </si>
  <si>
    <t>1 300</t>
  </si>
  <si>
    <t xml:space="preserve">     1 500</t>
  </si>
  <si>
    <t xml:space="preserve">    2 000</t>
  </si>
  <si>
    <t>1) einschließlich Familien in denen mindestens ein Familienmitglied in seiner Haupttätigkeit selbständiger Landwirt ist</t>
  </si>
  <si>
    <t xml:space="preserve">     </t>
  </si>
  <si>
    <r>
      <t>Noch: 3.3  Familien</t>
    </r>
    <r>
      <rPr>
        <sz val="8"/>
        <rFont val="Helvetica"/>
        <family val="2"/>
      </rPr>
      <t xml:space="preserve"> nach monatlichem Familiennettoeinkommen und Familientyp in 1000</t>
    </r>
  </si>
  <si>
    <t xml:space="preserve">1) einschließlich Familien in denen mindestens ein Familienmitglied in seiner Haupttätigkeit selbständiger Landwirt ist </t>
  </si>
  <si>
    <t xml:space="preserve">    </t>
  </si>
  <si>
    <t>3.4  Ehepaare nach Beteiligung am Erwerbsleben und Anzahl der Kinder in 1000</t>
  </si>
  <si>
    <t>insgesamt</t>
  </si>
  <si>
    <t>3 und mehr</t>
  </si>
  <si>
    <t>beide Ehepartner erwerbstätig</t>
  </si>
  <si>
    <t>Ehemann allein erwerbstätig</t>
  </si>
  <si>
    <t>Ehefrau allein erwerbstätig</t>
  </si>
  <si>
    <t>Noch: 3.4  Ehepaare nach Beteiligung am Erwerbsleben und Anzahl der Kinder in 1000</t>
  </si>
  <si>
    <t>beide Ehepartner erwerbslos</t>
  </si>
  <si>
    <t>Ehemann allein erwerbslos</t>
  </si>
  <si>
    <t>Ehefrau allein erwerbslos</t>
  </si>
  <si>
    <t>beide Ehepartner Nichterwerbspersonen</t>
  </si>
  <si>
    <t>Ehemann allein Nichterwerbsperson</t>
  </si>
  <si>
    <t>Ehefrau allein Nichterwerbsperson</t>
  </si>
  <si>
    <t>3.5  Alleinstehende nach Beteiligung am Erwerbsleben und Anzahl der Kinder in 1000</t>
  </si>
  <si>
    <t>Nichterwerbspersonen</t>
  </si>
  <si>
    <t>4.  Frauen</t>
  </si>
  <si>
    <t>4.1  Frauen im Alter von 15 und mehr Jahren nach Altersgruppen und Beteiligung am Erwerbsleben in 1000</t>
  </si>
  <si>
    <t>Erwerbslose und Nichterwerbspersonen</t>
  </si>
  <si>
    <t xml:space="preserve">4.2  Frauen - verheiratet zusammenlebend -  im Alter von 15 und mehr Jahren nach Altersgruppen </t>
  </si>
  <si>
    <t>4.3  Frauen im Alter von 15 und mehr Jahren nach monatlichem Nettoeinkommen in 1000</t>
  </si>
  <si>
    <t>Davon mit einem Nettoeinkommen von ... bis unter ... EUR</t>
  </si>
  <si>
    <t xml:space="preserve">    900 -</t>
  </si>
  <si>
    <t xml:space="preserve">    1 100 -</t>
  </si>
  <si>
    <t xml:space="preserve">    1 300 -</t>
  </si>
  <si>
    <t xml:space="preserve">    1 300</t>
  </si>
  <si>
    <t xml:space="preserve">    1 500</t>
  </si>
  <si>
    <t>1) einschließlich kein Einkommen sowie Selbständige in der Land- und Forstwirtschaft, Fischerei</t>
  </si>
  <si>
    <t>5.  Kinder</t>
  </si>
  <si>
    <t>5.1  Ledige Kinder in Familien nach Familientyp und Altersgruppen der ledigen Kinder in 1000</t>
  </si>
  <si>
    <t>Davon im Alter von ... bis unter ... Jahren</t>
  </si>
  <si>
    <t>15 - 18</t>
  </si>
  <si>
    <t>18 und</t>
  </si>
  <si>
    <t>zusammen</t>
  </si>
  <si>
    <t>älter</t>
  </si>
  <si>
    <t>Alleinerziehende</t>
  </si>
  <si>
    <t>1) ohne Auszubildende</t>
  </si>
  <si>
    <r>
      <t xml:space="preserve">dar. Schüler </t>
    </r>
    <r>
      <rPr>
        <vertAlign val="superscript"/>
        <sz val="8"/>
        <rFont val="Helvetica"/>
        <family val="2"/>
      </rPr>
      <t>1)</t>
    </r>
  </si>
  <si>
    <t>5.2  Ledige Kinder nach monatlichem Nettoeinkommen der Familie und Familientyp in 1000</t>
  </si>
  <si>
    <t>Davon Nettoeinkommen der Familie von ... bis unter ... EUR</t>
  </si>
  <si>
    <t xml:space="preserve">    1 700 -</t>
  </si>
  <si>
    <t xml:space="preserve">    2 000 -</t>
  </si>
  <si>
    <t xml:space="preserve">    1 700</t>
  </si>
  <si>
    <t xml:space="preserve">    2 600</t>
  </si>
  <si>
    <t>1) einschließlich kein Einkommen sowie Selbständige in der Land- und Forstwirtschaft, Fischerei und mithelfende Familienangehörige</t>
  </si>
  <si>
    <t>Der Mikrozensus ist eine laufende Repräsentativstatistik der Bevölkerung und des Erwerbslebens, die in der Bundesrepublik Deutschland bereits seit 1957 durchgeführt wird. Der Hauptzweck des Mikrozensus besteht darin, eine Statistik zu schaffen, mit deren Hilfe in regelmäßigen und kurzen Abständen schnell, kostengünstig und zuverlässig die wichtigsten bevölkerungs- und arbeitsmarktstatistischen Strukturdaten und deren Veränderungen laufend ermittelt werden können.</t>
  </si>
  <si>
    <t>Im konstanten Teil werden erfasst:</t>
  </si>
  <si>
    <t xml:space="preserve">    Merkmale der Person, der Familie, des Haushalts, Staatsangehörigkeit und Wohnsitz;</t>
  </si>
  <si>
    <t xml:space="preserve">    wirtschaftliche Verhältnisse, insbesondere die Beteiligung am Erwerbsleben;</t>
  </si>
  <si>
    <t xml:space="preserve">    soziale Verhältnisse, insbesondere soziale Sicherheit;</t>
  </si>
  <si>
    <t xml:space="preserve">    berufliche Aus- und Fortbildung, Schichtarbeit und frühere Erwerbstätigkeit;</t>
  </si>
  <si>
    <t xml:space="preserve">    in den Jahren 1996 bis 1999 Art und Umfang einer Pflegebedürftigkeit; </t>
  </si>
  <si>
    <t xml:space="preserve">    Leistungen einer Pflegeversicherung.</t>
  </si>
  <si>
    <t>Im variablen Teil werden erfasst:</t>
  </si>
  <si>
    <t>ab 1996 alle vier Jahre:</t>
  </si>
  <si>
    <t xml:space="preserve">    Jahr des höchsten beruflichen Ausbildungs- oder Hochschulabschlusses sowie überwiegend </t>
  </si>
  <si>
    <t xml:space="preserve">    ausgeübte Tätigkeit;</t>
  </si>
  <si>
    <t xml:space="preserve">    Angaben über Pendler;</t>
  </si>
  <si>
    <t>ab 1997 alle vier Jahre:</t>
  </si>
  <si>
    <t xml:space="preserve">    Bestehen und Höhe einer Lebensversicherung;</t>
  </si>
  <si>
    <t xml:space="preserve">    Art der geleisteten Schichtarbeit; Art der betrieblichen Altersvorsorge;</t>
  </si>
  <si>
    <t xml:space="preserve">    vermögenswirksame Leistungen und angelegter Gesamtbetrag;</t>
  </si>
  <si>
    <t>ab 1998 alle vier Jahre:</t>
  </si>
  <si>
    <t xml:space="preserve">    Art und Größe des Gebäudes mit Wohnraum; Eigentumsverhältnisse der Wohnung;</t>
  </si>
  <si>
    <t xml:space="preserve">    Ausstattung der Wohnung mit Heiz- und Warmwasserbereitungsanlagen nach Energieträgersystemen;</t>
  </si>
  <si>
    <t>ab 1999 alle vier Jahre:</t>
  </si>
  <si>
    <t xml:space="preserve">    Angaben zur gesetzlichen bzw. privaten Krankenversicherung;</t>
  </si>
  <si>
    <t xml:space="preserve">    Dauer und Art einer Krankheit oder Unfallverletzung;</t>
  </si>
  <si>
    <t xml:space="preserve">    Rauchgewohnheiten und weitere Gesundheitsrisiken;</t>
  </si>
  <si>
    <t xml:space="preserve">    Art und Umfang einer Pflegebedürftigkeit und Leistungen einer Pflegeversicherung.</t>
  </si>
  <si>
    <t>Rechtsgrundlage</t>
  </si>
  <si>
    <t xml:space="preserve">Rechtsgrundlage bildet bis 1995 das Gesetz zur Durchführung einer Repräsentativstatistik über die Bevölkerung und den Arbeitsmarkt (Mikrozensusgesetz) vom 10. Juni 1985 (BGBl. I S. 955), geändert durch Artikel 1 des Gesetzes vom 17. Dezember 1990 (BGBl. I S. 2837) in Verbindung mit der Verordnung zur Durchführung einer Repräsentativstatistik über die Bevölkerung und den Arbeitsmarkt (Mikrozensusverordnung) vom 14. Juni 1985 (BGBl. I S. 967), zuletzt geändert durch die Dritte Verordnung zur Änderung der Mikrozensusverordnung in Verbindung mit dem Gesetz über die Statistik für Bundeszwecke (Bundesstatistikgesetz) vom 22. Januar 1987 (BGBl. I S. 462, 565), zuletzt geändert durch Artikel 6 Absatz 36 des Gesetzes vom 27. Dezember 1993 (BGBl. I S. 2378). </t>
  </si>
  <si>
    <t>Ab 1996 gilt das Gesetz zur Durchführung einer Repräsentativstatistik über die Bevölkerung und den Arbeitsmarkt sowie die Wohnsituation der Haushalte (Mikrozensusgesetz) vom 17. Januar 1996 (BGBl. I S. 34), zuletzt geändert durch Artikel 3 des Gesetzes vom 21. Dezember 2000 (BGBl. I. S. 1857) in Verbindung mit dem Gesetz über die Statistik für Bundeszwecke (Bundesstatistikgesetz) vom 22. Januar 1987 (BGBl. I S. 462, 565), zuletzt geändert durch Artikel 16  des Gesetzes vom 21. August 2002 (BGBl. I S. 3322).</t>
  </si>
  <si>
    <t>Methodische Hinweise</t>
  </si>
  <si>
    <t>Der Mikrozensus wird jährlich mit einem Auswahlsatz von 1% der Bevölkerung durchgeführt.</t>
  </si>
  <si>
    <t>Stichprobenergebnisse weisen generell einen Zufallsfehler auf. Da dieser relative Standardfehler bei einer 1%-Stichprobe für hochgerechnete Besetzungszahlen unter 5 000, d.h. für weniger als 50 erfasste Personen bzw. Fälle, über 20% hinausgeht, werden die entsprechenden Tabellenfelder mit dem Zeichen "/" belegt.</t>
  </si>
  <si>
    <t>Bei Besetzungszahlen zwischen 5 000 und 10 000 sind die Werte in Klammern gesetzt, da der Aussagewert aus methodischen Gründen eingeschränkt ist.</t>
  </si>
  <si>
    <t>Bis einschließlich 1994 wurde die Signierung der Wirtschaftsbereiche nach der Systematik der Wirtschaftszweige, Ausgabe 1979 (WZ 79) vorgenommen. Von 1995 bis 2002 erfolgte die Signierung der Wirtschaftszweige nach Ausgabe 1993 (WZ 93). Ab 2003 wurde die neue Klassifizierung der Wirtschaftszweige, Ausgabe 2003 (WZ 2003) zu Grunde gelegt. Dadurch sind die Ergebnisse nicht mehr vergleichbar.</t>
  </si>
  <si>
    <t>Begriffliche Erläuterung</t>
  </si>
  <si>
    <t>Alleinstehende sind verheiratet getrennt lebende, geschiedene und verwitwete Personen unabhängig davon, ob sie mit ihren Kindern zusammenleben. Personen, die für sich alleine in einem Haushalt wohnen und wirtschaften (Einpersonenhaushalte), werden auch als Alleinlebende bezeichnet. Allein lebende ledige Personen zählen nicht zu den Familien.</t>
  </si>
  <si>
    <t>Alleinerziehende sind ledige Personen mit ledigen Kindern in der Familie sowie verheiratete getrennt lebende, verwitwete oder geschiedene Personen mit ledigen Kindern in der Familie.</t>
  </si>
  <si>
    <t>Beteiligung am Erwerbsleben</t>
  </si>
  <si>
    <t>Danach sind Erwerbstätige, Erwerbslose und Nichterwerbspersonen zu unterscheiden (sog. "Erwerbskonzept").</t>
  </si>
  <si>
    <t>Als Erwerbslose werden diejenigen Personen erfasst, die bei der Befragung keine Erwerbstätigkeit angegeben und sich als arbeitslos bzw. Arbeit suchend bezeichnet haben.</t>
  </si>
  <si>
    <t xml:space="preserve">Nichterwerbspersonen sind alle nicht im Erwerbsleben stehenden Personen (z.B. Schulkinder, Nurhausfrauen und Rentner). </t>
  </si>
  <si>
    <t>Erwerbspersonen setzen sich zusammen aus den Erwerbstätigen und den Erwerbslosen.</t>
  </si>
  <si>
    <t>Erwerbstätigenquote</t>
  </si>
  <si>
    <t>Erwerbstätigenquoten drücken den Anteil der Erwerbstätigen an der Bevölkerung insgesamt je Geschlecht und Altersgruppe aus.</t>
  </si>
  <si>
    <t>Stellung im Beruf</t>
  </si>
  <si>
    <t>Unter der „Stellung im Beruf“ wird die Zugehörigkeit zu einer der folgenden Kategorien verstanden.</t>
  </si>
  <si>
    <t>- Selbständige</t>
  </si>
  <si>
    <t>Zu den Selbständigen gehören tätige Eigentümer, Miteigentümer oder Pächter eines Unternehmens, selbständige   Handelsvertreter, freiberuflich Tätige usw., nicht jedoch Personen, die in einem arbeitsrechtlichen Verhältnis stehen und lediglich innerhalb ihres Arbeitsbereiches selbständig disponieren können (z.B. selbständige Filialleiterin).</t>
  </si>
  <si>
    <t>Zu den Selbständigen zählen auch Hausgewerbetreibende und Zwischenmeister, die mit fremden Hilfskräften in eigener Arbeitsstätte im Auftrag von Gewerbetreibenden Arbeit an Heimarbeiter weiter geben oder Waren herstellen und bearbeiten.</t>
  </si>
  <si>
    <t>- Mithelfende Familienangehörige</t>
  </si>
  <si>
    <t>Dies sind Familienangehörige, die ohne Empfang von Lohn und Gehalt in einem landwirtschaftlichen oder gewerblichen Betrieb mitarbeiten, der von einem Familienmitglied als Selbständigem geleitet wird und die keine Sozialversicherungsbeiträge entrichten.</t>
  </si>
  <si>
    <t>- Beamte</t>
  </si>
  <si>
    <t>Als Beamte zählen alle Personen, die in einem öffentlich-rechtlichen Dienstverhältnis des Bundes, der Länder, der Gemeinden oder sonstiger Körperschaften des öffentlichen Rechts stehen, einschließlich der Beamtenanwärter und der Beamten im Vorbereitungsdienst. Nicht als Beamte gezählt werden Beamte im Ruhestand und Personen, die Berufsbezeichnungen wie „Versicherungsbeamter“ oder „Bankbeamter“ führen, ohne in einem öffentlich-rechtlichen Dienstverhältnis zu stehen. Den Beamten werden auch Richter und Soldaten zugeordnet.</t>
  </si>
  <si>
    <t>- Angestellte</t>
  </si>
  <si>
    <t>Angestellte sind alle nichtbeamteten Gehaltsempfänger. Für die Zuordnung ist grundsätzlich die Stellung im Betrieb und nicht die Art des Versicherungsverhältnisses bzw. die Mitgliedschaft in einer Rentenversicherung für Angestellte entscheidend. Leitende Angestellte sind ebenfalls Angestellte, sofern sie nicht Miteigentümer sind.</t>
  </si>
  <si>
    <t>- Arbeiter</t>
  </si>
  <si>
    <t>Als Arbeiter gelten alle Lohnempfänger. Es ist unerheblich, ob es sich um Facharbeiter, angelernte Arbeiter oder Hilfsarbeiter handelt. Zu den Arbeitern rechnen auch Heimarbeiter und Hausgehilfinnen.</t>
  </si>
  <si>
    <t>Auszubildende</t>
  </si>
  <si>
    <t>Auszubildende in anerkannten kaufmännischen und technischen Ausbildungsberufen sind Personen, die in praktischer Berufsausbildung stehen und deren Ausbildung normalerweise in einen Angestelltenberuf einmündet. Auszubildende in anerkannten gewerblichen Ausbildungsberufen sind Personen, deren Ausbildung normalerweise in einen Arbeiterberuf einmündet. Den Auszubildenden in anerkannten kaufmännischen und technischen sowie gewerblichen Ausbildungsberufen werden auch Anlernlinge, Praktikanten und Volontäre mit entsprechender Tätigkeit zugeordnet. Sie sind, sofern nicht gesondert nachgewiesen, in den Zahlen der Angestellten bzw. Arbeiter enthalten.</t>
  </si>
  <si>
    <t>Geringfügige Beschäftigung</t>
  </si>
  <si>
    <t>Geringfügige Beschäftigung (bzw. Mini-Job) trifft dann zu, wenn der Verdienst nicht mehr als 400,- Euro im Jahresdurchschnitt pro Monat beträgt. In den Vorjahren gelten die jeweiligen gesetzlichen Bestimmungen.</t>
  </si>
  <si>
    <t>Überwiegender Lebensunterhalt</t>
  </si>
  <si>
    <t>Der überwiegende Lebensunterhalt kennzeichnet die Unterhaltsquelle, von welcher hauptsächlich die Mittel für den Lebensunterhalt bezogen werden. Bei mehreren Unterhaltsquellen wird nur die wesentlichste berücksichtigt.</t>
  </si>
  <si>
    <t>Bevölkerung</t>
  </si>
  <si>
    <t>Als Bevölkerung wird die Anzahl der Personen bezeichnet, die an einem bestimmten Ort bzw. in einer bestimmten territorialen Einheit (Gemeinde, Kreis usw.) ihren ständigen Wohnsitz (Hauptwohnung) hat. Darin eingeschlossen sind auch außerhalb Thüringens dienende Soldaten im Grundwehrdienst bzw. Zivildienstleistende sowie Ausländer. Nicht einbezogen sind Angehörige ausländischer diplomatischer Vertretungen oder Stationierungsstreitkräfte und deren Familienangehörige.</t>
  </si>
  <si>
    <t>Bevölkerung in Privathaushalten</t>
  </si>
  <si>
    <t xml:space="preserve">Die Bevölkerung in Privathaushalten sind alle Personen, die allein oder zusammen mit anderen eine wirtschaftliche Einheit (Privathaushalt) bilden. Die Bevölkerung in Privathaushalten wird auch als „Haushaltsmitglieder“ bezeichnet. Die Bevölkerung in Gemeinschafts- und Anstaltsunterkünften wird nicht berücksichtigt, wohl aber Privathaushalte im Bereich von Gemeinschafts- und Anstaltsunterkünften. </t>
  </si>
  <si>
    <t xml:space="preserve">Da eine Person in mehreren Privathaushalten wohnberechtigt sein kann, sind Doppelzählungen möglich. So ist z.B. die  Person, die in einer anderen Gemeinde arbeitet und dort als Untermieter eine zweite Wohnung hat, Angehöriger von zwei Haushalten. Einmal zählt sie zum Haushalt ihrer Familie, zum anderen bildet sie als Untermieter einen Einpersonenhaushalt. </t>
  </si>
  <si>
    <t>Diese Regelung ist dadurch gerechtfertigt, dass Haushalte an jedem Wohnsitz entsprechend Wohnraum in Anspruch nehmen und die Einrichtungen der jeweiligen Gemeinde nutzen.</t>
  </si>
  <si>
    <t>Bevölkerung am Familienwohnsitz</t>
  </si>
  <si>
    <t>Die Bevölkerung am Familienwohnsitz wird von der Bevölkerung in Privathaushalten abgeleitet und ist zahlenmäßig geringer als diese. Personen mit mehr als einem Wohnsitz werden nur am Ort der Hauptwohnung der Familie, Alleinlebende am Ort der Hauptwohnung erfasst. Allein lebende ledige Personen zählen nicht zur Bevölkerung am Familienwohnsitz, da sie keine Familie sind. Diese Personen werden, sofern sie in einem Privathaushalt leben, der Bevölkerung in Privathaushalten zugerechnet. Die Bevölkerung in Gemeinschafts- und Anstaltsunterkünften gehört nicht zur Bevölkerung am Familienwohnsitz.</t>
  </si>
  <si>
    <t>Bezugsperson der Familie</t>
  </si>
  <si>
    <t>Um die Familie in der Statistik abgrenzen zu können, wird eine Bezugsperson in der Familie benötigt. Diese Person ist bei Ehepaaren aus aufbereitungstechnischen Gründen grundsätzlich der Ehemann und bei Alleinstehenden die Person selbst.</t>
  </si>
  <si>
    <t>Bezugsperson des Haushalts</t>
  </si>
  <si>
    <t>Bezugsperson des Haushalts ist, wer als "erste Person" im Erhebungsvordruck des Mikrozensus eingetragen ist. Die Festlegung auf eine Bezugsperson im Rahmen des Mikrozensus ist erforderlich, um die verwandtschaftlichen Beziehungen der Haushaltsmitglieder untereinander, insbesondere das Generationsverhältnis, bestimmen und in den Auswertungen darlegen zu können.</t>
  </si>
  <si>
    <t>Familie</t>
  </si>
  <si>
    <t>Als Familie im Sinne der amtlichen Statistik zählen – in Anlehnung an Empfehlungen der Vereinten Nationen - Ehepaare ohne und mit Kind(ern) sowie alleinerziehende ledige, verheiratet getrennt lebende, geschiedene und verwitwete Väter und Mütter, die mit ihren ledigen Kindern im gleichen Haushalt zusammen leben.</t>
  </si>
  <si>
    <t>In diesem Bericht wurden auch verheiratet getrennt lebende, geschiedene und verwitwete Personen ohne Kinder zu den Familien (im Sinne von „Restfamilien“) gerechnet. Nach dieser Abgrenzung können in einem Privathaushalt mehrere Familien leben.</t>
  </si>
  <si>
    <t>Familienstand</t>
  </si>
  <si>
    <t>Beim Familienstand wird zwischen Ledigen, Verheirateten (zusammen oder getrennt lebend), Verwitweten und Geschiedenen unterschieden. Personen, deren Ehepartner vermisst ist, gelten als verheiratet und Personen, deren Ehepartner für tot erklärt worden ist, als verwitwet. Da bei den Verheirateten der Wohnsitz eines Ehegatten auch außerhalb des Freistaates liegen kann, brauchen die Zahlen für die verheirateten Män-</t>
  </si>
  <si>
    <t>ner und Frauen vor allem aus diesem Grund nicht völlig überein zu stimmen. Verheiratet Getrenntlebende sind solche Personen, deren Ehepartner sich am Stichtag der Erhebung zeitweilig oder dauernd nicht im befragten Haushalt aufgehalten haben.</t>
  </si>
  <si>
    <t>Haushalt (Privathaushalt)</t>
  </si>
  <si>
    <t>Jede Personengemeinschaft, die zusammen wohnt und eine wirtschaftliche Einheit bildet, ist ein Haushalt. Zum Haushalt können außer verwandten auch familienfremde Personen gehören, z.B. häusliches Dienstpersonal, gewerbliche oder landwirtschaftliche Arbeitskräfte. Auch eine allein wohnende und wirtschaftende Person (z.B. ein Untermieter) ist ein Privathaushalt. Anstalten gelten nicht als Haushalte, können aber Haushalte im Anstaltsbereich beherbergen, z.B. den Haushalt des Anstaltsleiters, des Pförtners usw. Die Zahl der Haushalte stimmt nicht mit derjenigen der Familien überein, da einerseits in einem Haushalt mehrere Familien leben können und andererseits Haushalte aus ledigen Personen ohne Kinder bestehen können, die keine Familie darstellen.</t>
  </si>
  <si>
    <t>Als Haushaltsgröße wird die Zahl der Haushaltsmitglieder bezeichnet.</t>
  </si>
  <si>
    <t>Haushaltsmitglieder</t>
  </si>
  <si>
    <t>Haushaltsmitglieder sind alle zu einem Haushalt gehörenden Personen, auch wenn sie an einem anderen Ort einen weiteren Wohnsitz haben.</t>
  </si>
  <si>
    <t>Ledige Kinder</t>
  </si>
  <si>
    <t>Ledige Kinder sind Personen, die mit ihren Eltern oder einem Elternteil, z.B. der geschiedenen Mutter, in einem Haushalt bzw. einer Familie zusammenleben. Eine Altersgrenze für die Zählung als Kind besteht nicht. Als Kinder gelten auch ledige Stief-, Adoptiv- oder Pflegekinder, sofern die zuvor genannten Voraussetzungen vorliegen.</t>
  </si>
  <si>
    <t>Nettoeinkommen</t>
  </si>
  <si>
    <t>Das monatliche Nettoeinkommen ergibt sich aus dem Bruttoeinkommen im Monat April abzüglich Steuern, Sozialversicherung und ähnlicher Beiträge. Bei unregelmäßigem Einkommen ist der Nettodurchschnitt im Jahr anzugeben. Bei Selbständigen in der Landwirtschaft wird das Nettoeinkommen nicht befragt.</t>
  </si>
  <si>
    <t xml:space="preserve">Zum Nettoeinkommen zählen neben dem Einkommen aus Erwerbstätigkeit auch Arbeitslosengeld und -hilfe, Rente, Pension, Kindergeld, Wohngeld, Unterhalt durch Angehörige, eigenes Vermögen, Zinsen, eingenommene Mieten und Pachten, Sozialhilfe sowie weitere Unterstützungen. Die Ermittlung der Höhe erfolgt durch eine Selbsteinstufung der Befragten in die vorgegebenen Einkommensgruppen. </t>
  </si>
  <si>
    <t>Haushaltsnettoeinkommen</t>
  </si>
  <si>
    <t xml:space="preserve">Im Haushaltsnettoeinkommen werden die Nettoeinkommen aller zum jeweiligen Haushalt zählenden Personen zusammengefasst. Erhoben werden diese Einkommensangaben durch eine Selbsteinstufung der Befragten in vorgegebene Einkommensklassen. Nicht berücksichtigt sind Haushalte, in denen mindestens ein Haushaltsmitglied selbständiger Landwirt ist. Bei allen Berechnungen wird innerhalb der vorgegebenen Einkommensklassen von einer Gleichverteilung ausgegangen. </t>
  </si>
  <si>
    <t>Familiennettoeinkommen</t>
  </si>
  <si>
    <t>Im Familiennettoeinkommen werden die Nettoeinkommen aller Familienmitglieder zusammengefasst. Für Familien, die mit weiteren Familien/Personen in einem Haushalt zusammenleben, kann ggf. auch kein Familiennettoeinkommen vorliegen. Wenn mindestens eine Person im Haushalt bzw. in der Familie selbständiger Landwirt ist, wird kein Familieneinkommen ausgewiesen.</t>
  </si>
  <si>
    <t>Zeichenerklärung</t>
  </si>
  <si>
    <t xml:space="preserve"> -   nichts vorhanden (genau Null)</t>
  </si>
  <si>
    <t xml:space="preserve"> /   Zahlenwert nicht sicher genug</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</si>
</sst>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0\ \ \ \ \ "/>
    <numFmt numFmtId="169" formatCode="#\ ##0.0\ \ \ \ \ \ "/>
    <numFmt numFmtId="170" formatCode="#\ ##0\ \ \ "/>
    <numFmt numFmtId="171" formatCode="#\ ##0.0\ \ \ \ "/>
    <numFmt numFmtId="172" formatCode="#\ ##0.0\ \ \ "/>
    <numFmt numFmtId="173" formatCode="#\ ##0.0\ \ \ \ \ \ \ \ \ "/>
    <numFmt numFmtId="174" formatCode="&quot;/&quot;\ \ \ \ \ \ "/>
    <numFmt numFmtId="175" formatCode="\(0.0\)\ \ \ \ \ "/>
    <numFmt numFmtId="176" formatCode="#\ ##0.0\ \ "/>
    <numFmt numFmtId="177" formatCode="\(0.0\)\ "/>
    <numFmt numFmtId="178" formatCode="&quot;/&quot;\ \ "/>
    <numFmt numFmtId="179" formatCode="&quot;/&quot;\ \ \ "/>
    <numFmt numFmtId="180" formatCode="\(0.0\)\ \ \ "/>
    <numFmt numFmtId="181" formatCode="\(0.0\)\ \ "/>
    <numFmt numFmtId="182" formatCode="&quot;/&quot;\ \ \ \ "/>
    <numFmt numFmtId="183" formatCode="0.0"/>
    <numFmt numFmtId="184" formatCode="#\ ##0.0\ \ \ \ \ \ \ \ \ \ "/>
    <numFmt numFmtId="185" formatCode="#\ ##0.0\ \ \ \ \ \ \ \ \ \ \ \ "/>
    <numFmt numFmtId="186" formatCode="\(0.0\)\ \ \ \ "/>
    <numFmt numFmtId="187" formatCode="&quot;/&quot;\ \ \ \ \ "/>
    <numFmt numFmtId="188" formatCode="&quot;/&quot;\ \ \ \ \ \ \ \ \ \ "/>
    <numFmt numFmtId="189" formatCode="\(0.0\)\ \ \ \ \ \ \ \ "/>
    <numFmt numFmtId="190" formatCode="\ \ \ \ ##0"/>
    <numFmt numFmtId="191" formatCode="\ \ \ \ \ #\ ##0\ \ \ \ \ \ \ \ \ \ "/>
    <numFmt numFmtId="192" formatCode="#\ ##\(0.0\)\ \ \ \ \ \ \ \ \ \ \ "/>
    <numFmt numFmtId="193" formatCode="&quot;-&quot;\ \ "/>
    <numFmt numFmtId="194" formatCode="\(#0.0\)\ \ "/>
    <numFmt numFmtId="195" formatCode="0.00\ \ \ \ \ \ \ "/>
    <numFmt numFmtId="196" formatCode="&quot;/&quot;\ \ \ \ \ \ \ "/>
    <numFmt numFmtId="197" formatCode="&quot;-&quot;\ \ \ \ \ \ \ "/>
    <numFmt numFmtId="198" formatCode="#\ ##0.0\ \ \ \ \ \ \ "/>
    <numFmt numFmtId="199" formatCode="\(0.0\)\ \ \ \ \ \ "/>
    <numFmt numFmtId="200" formatCode="\ \ \ \ \ ##0"/>
    <numFmt numFmtId="201" formatCode="\ \ \ \ \ \ ##0"/>
    <numFmt numFmtId="202" formatCode="#\ ##0"/>
    <numFmt numFmtId="203" formatCode="#\ ##0.0"/>
  </numFmts>
  <fonts count="22">
    <font>
      <sz val="10"/>
      <name val="Helvetica"/>
      <family val="0"/>
    </font>
    <font>
      <b/>
      <sz val="10"/>
      <name val="Helvetica"/>
      <family val="0"/>
    </font>
    <font>
      <i/>
      <sz val="10"/>
      <name val="Helvetica"/>
      <family val="0"/>
    </font>
    <font>
      <b/>
      <i/>
      <sz val="10"/>
      <name val="Helvetica"/>
      <family val="0"/>
    </font>
    <font>
      <sz val="8"/>
      <name val="Helvetica"/>
      <family val="2"/>
    </font>
    <font>
      <b/>
      <sz val="8"/>
      <name val="Helvetica"/>
      <family val="0"/>
    </font>
    <font>
      <vertAlign val="superscript"/>
      <sz val="8"/>
      <name val="Helvetica"/>
      <family val="2"/>
    </font>
    <font>
      <b/>
      <sz val="12"/>
      <name val="Arial"/>
      <family val="2"/>
    </font>
    <font>
      <b/>
      <sz val="10"/>
      <name val="Arial"/>
      <family val="2"/>
    </font>
    <font>
      <sz val="9.5"/>
      <name val="Arial"/>
      <family val="2"/>
    </font>
    <font>
      <b/>
      <sz val="9.5"/>
      <name val="Arial"/>
      <family val="2"/>
    </font>
    <font>
      <sz val="10"/>
      <name val="Arial"/>
      <family val="0"/>
    </font>
    <font>
      <sz val="8"/>
      <name val="Arial"/>
      <family val="0"/>
    </font>
    <font>
      <sz val="10"/>
      <color indexed="8"/>
      <name val="Arial"/>
      <family val="2"/>
    </font>
    <font>
      <sz val="10"/>
      <color indexed="10"/>
      <name val="Arial"/>
      <family val="2"/>
    </font>
    <font>
      <sz val="10"/>
      <color indexed="12"/>
      <name val="Arial"/>
      <family val="2"/>
    </font>
    <font>
      <b/>
      <sz val="10"/>
      <color indexed="8"/>
      <name val="Arial"/>
      <family val="2"/>
    </font>
    <font>
      <b/>
      <sz val="9"/>
      <name val="Helvetica"/>
      <family val="0"/>
    </font>
    <font>
      <sz val="11.5"/>
      <name val="Helvetica"/>
      <family val="0"/>
    </font>
    <font>
      <sz val="12"/>
      <name val="Helvetica"/>
      <family val="0"/>
    </font>
    <font>
      <sz val="11.25"/>
      <name val="Helvetica"/>
      <family val="0"/>
    </font>
    <font>
      <vertAlign val="superscript"/>
      <sz val="10"/>
      <name val="Helvetica"/>
      <family val="2"/>
    </font>
  </fonts>
  <fills count="2">
    <fill>
      <patternFill/>
    </fill>
    <fill>
      <patternFill patternType="gray125"/>
    </fill>
  </fills>
  <borders count="36">
    <border>
      <left/>
      <right/>
      <top/>
      <bottom/>
      <diagonal/>
    </border>
    <border>
      <left>
        <color indexed="63"/>
      </left>
      <right>
        <color indexed="63"/>
      </right>
      <top style="thin"/>
      <bottom>
        <color indexed="63"/>
      </bottom>
    </border>
    <border>
      <left>
        <color indexed="63"/>
      </left>
      <right>
        <color indexed="63"/>
      </right>
      <top style="thin"/>
      <bottom style="hair"/>
    </border>
    <border>
      <left style="hair"/>
      <right>
        <color indexed="63"/>
      </right>
      <top>
        <color indexed="63"/>
      </top>
      <bottom>
        <color indexed="63"/>
      </bottom>
    </border>
    <border>
      <left style="hair"/>
      <right>
        <color indexed="63"/>
      </right>
      <top style="thin"/>
      <bottom style="hair"/>
    </border>
    <border>
      <left>
        <color indexed="63"/>
      </left>
      <right style="thin"/>
      <top>
        <color indexed="63"/>
      </top>
      <bottom>
        <color indexed="63"/>
      </bottom>
    </border>
    <border>
      <left style="thin"/>
      <right style="hair"/>
      <top style="thin"/>
      <bottom>
        <color indexed="63"/>
      </bottom>
    </border>
    <border>
      <left>
        <color indexed="63"/>
      </left>
      <right style="hair"/>
      <top>
        <color indexed="63"/>
      </top>
      <bottom>
        <color indexed="63"/>
      </bottom>
    </border>
    <border>
      <left>
        <color indexed="63"/>
      </left>
      <right style="hair"/>
      <top style="thin"/>
      <bottom>
        <color indexed="63"/>
      </bottom>
    </border>
    <border>
      <left style="hair"/>
      <right style="hair"/>
      <top>
        <color indexed="63"/>
      </top>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style="thin"/>
      <bottom style="hair"/>
    </border>
    <border>
      <left style="hair"/>
      <right style="hair"/>
      <top style="hair"/>
      <bottom>
        <color indexed="63"/>
      </bottom>
    </border>
    <border>
      <left>
        <color indexed="63"/>
      </left>
      <right style="thin"/>
      <top style="thin"/>
      <bottom>
        <color indexed="63"/>
      </bottom>
    </border>
    <border>
      <left>
        <color indexed="63"/>
      </left>
      <right style="thin"/>
      <top>
        <color indexed="63"/>
      </top>
      <bottom style="thin"/>
    </border>
    <border>
      <left style="thin"/>
      <right style="hair"/>
      <top>
        <color indexed="63"/>
      </top>
      <bottom>
        <color indexed="63"/>
      </bottom>
    </border>
    <border>
      <left>
        <color indexed="63"/>
      </left>
      <right>
        <color indexed="63"/>
      </right>
      <top>
        <color indexed="63"/>
      </top>
      <bottom style="thin"/>
    </border>
    <border>
      <left>
        <color indexed="63"/>
      </left>
      <right>
        <color indexed="63"/>
      </right>
      <top style="hair"/>
      <bottom style="thin"/>
    </border>
    <border>
      <left style="hair"/>
      <right>
        <color indexed="63"/>
      </right>
      <top>
        <color indexed="63"/>
      </top>
      <bottom style="thin"/>
    </border>
    <border>
      <left style="thin"/>
      <right style="hair"/>
      <top>
        <color indexed="63"/>
      </top>
      <bottom style="thin"/>
    </border>
    <border>
      <left>
        <color indexed="63"/>
      </left>
      <right style="hair"/>
      <top>
        <color indexed="63"/>
      </top>
      <bottom style="thin"/>
    </border>
    <border>
      <left style="hair"/>
      <right>
        <color indexed="63"/>
      </right>
      <top style="hair"/>
      <bottom style="thin"/>
    </border>
    <border>
      <left style="hair"/>
      <right style="hair"/>
      <top>
        <color indexed="63"/>
      </top>
      <bottom style="thin"/>
    </border>
    <border>
      <left style="hair"/>
      <right>
        <color indexed="63"/>
      </right>
      <top style="thin"/>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thin"/>
      <right>
        <color indexed="63"/>
      </right>
      <top style="hair"/>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0" fontId="11"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02">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4" fillId="0" borderId="1" xfId="0" applyFont="1" applyBorder="1" applyAlignment="1">
      <alignment/>
    </xf>
    <xf numFmtId="0" fontId="4" fillId="0" borderId="1" xfId="0" applyFont="1" applyBorder="1" applyAlignment="1">
      <alignment horizontal="center"/>
    </xf>
    <xf numFmtId="0" fontId="4" fillId="0" borderId="0" xfId="0" applyFont="1" applyAlignment="1">
      <alignment horizontal="center"/>
    </xf>
    <xf numFmtId="0" fontId="4" fillId="0" borderId="2" xfId="0" applyFont="1" applyBorder="1" applyAlignment="1">
      <alignment horizontal="centerContinuous"/>
    </xf>
    <xf numFmtId="0" fontId="4" fillId="0" borderId="3" xfId="0" applyFont="1" applyBorder="1" applyAlignment="1">
      <alignment horizontal="center"/>
    </xf>
    <xf numFmtId="0" fontId="4" fillId="0" borderId="4" xfId="0" applyFont="1" applyBorder="1" applyAlignment="1">
      <alignment horizontal="centerContinuous"/>
    </xf>
    <xf numFmtId="0" fontId="4" fillId="0" borderId="5" xfId="0" applyFont="1" applyBorder="1" applyAlignment="1">
      <alignment horizontal="center"/>
    </xf>
    <xf numFmtId="169" fontId="4" fillId="0" borderId="0" xfId="0" applyNumberFormat="1" applyFont="1" applyAlignment="1">
      <alignment/>
    </xf>
    <xf numFmtId="16" fontId="5" fillId="0" borderId="0" xfId="0" applyNumberFormat="1" applyFont="1" applyAlignment="1">
      <alignment horizontal="centerContinuous"/>
    </xf>
    <xf numFmtId="0" fontId="4" fillId="0" borderId="6" xfId="0" applyFont="1" applyBorder="1" applyAlignment="1">
      <alignment/>
    </xf>
    <xf numFmtId="0" fontId="4" fillId="0" borderId="7" xfId="0" applyFont="1" applyBorder="1" applyAlignment="1">
      <alignment horizontal="center"/>
    </xf>
    <xf numFmtId="172" fontId="4" fillId="0" borderId="0" xfId="0" applyNumberFormat="1" applyFont="1" applyAlignment="1">
      <alignment/>
    </xf>
    <xf numFmtId="0" fontId="4" fillId="0" borderId="5" xfId="0" applyFont="1" applyBorder="1" applyAlignment="1">
      <alignment/>
    </xf>
    <xf numFmtId="0" fontId="4" fillId="0" borderId="8" xfId="0" applyFont="1" applyBorder="1" applyAlignment="1">
      <alignment/>
    </xf>
    <xf numFmtId="0" fontId="4" fillId="0" borderId="9" xfId="0" applyFont="1" applyBorder="1" applyAlignment="1">
      <alignment horizontal="center"/>
    </xf>
    <xf numFmtId="173" fontId="4" fillId="0" borderId="0" xfId="0" applyNumberFormat="1" applyFont="1" applyAlignment="1">
      <alignment/>
    </xf>
    <xf numFmtId="0" fontId="4" fillId="0" borderId="0" xfId="0" applyFont="1" applyBorder="1" applyAlignment="1">
      <alignment horizontal="center"/>
    </xf>
    <xf numFmtId="0" fontId="4" fillId="0" borderId="3" xfId="0" applyFont="1" applyBorder="1" applyAlignment="1">
      <alignment horizontal="centerContinuous"/>
    </xf>
    <xf numFmtId="0" fontId="4" fillId="0" borderId="0" xfId="0" applyFont="1" applyBorder="1" applyAlignment="1">
      <alignment horizontal="centerContinuous"/>
    </xf>
    <xf numFmtId="0" fontId="4" fillId="0" borderId="10" xfId="0" applyFont="1" applyBorder="1" applyAlignment="1">
      <alignment horizontal="center"/>
    </xf>
    <xf numFmtId="0" fontId="4" fillId="0" borderId="10" xfId="0" applyFont="1" applyBorder="1" applyAlignment="1">
      <alignment horizontal="centerContinuous"/>
    </xf>
    <xf numFmtId="0" fontId="4" fillId="0" borderId="11" xfId="0" applyFont="1" applyBorder="1" applyAlignment="1">
      <alignment horizontal="center"/>
    </xf>
    <xf numFmtId="0" fontId="4" fillId="0" borderId="12" xfId="0" applyFont="1" applyBorder="1" applyAlignment="1">
      <alignment horizontal="center"/>
    </xf>
    <xf numFmtId="0" fontId="4" fillId="0" borderId="0" xfId="0" applyFont="1" applyBorder="1" applyAlignment="1">
      <alignment/>
    </xf>
    <xf numFmtId="174" fontId="4" fillId="0" borderId="0" xfId="0" applyNumberFormat="1" applyFont="1" applyAlignment="1">
      <alignment/>
    </xf>
    <xf numFmtId="0" fontId="4" fillId="0" borderId="13" xfId="0" applyFont="1" applyBorder="1" applyAlignment="1">
      <alignment horizontal="centerContinuous"/>
    </xf>
    <xf numFmtId="176" fontId="4" fillId="0" borderId="0" xfId="0" applyNumberFormat="1" applyFont="1" applyAlignment="1">
      <alignment/>
    </xf>
    <xf numFmtId="0" fontId="4" fillId="0" borderId="10" xfId="0" applyFont="1" applyBorder="1" applyAlignment="1">
      <alignment/>
    </xf>
    <xf numFmtId="0" fontId="4" fillId="0" borderId="14" xfId="0" applyFont="1" applyBorder="1" applyAlignment="1">
      <alignment horizontal="center"/>
    </xf>
    <xf numFmtId="171" fontId="4" fillId="0" borderId="0" xfId="0" applyNumberFormat="1" applyFont="1" applyAlignment="1">
      <alignment/>
    </xf>
    <xf numFmtId="181" fontId="4" fillId="0" borderId="0" xfId="0" applyNumberFormat="1" applyFont="1" applyAlignment="1">
      <alignment/>
    </xf>
    <xf numFmtId="182" fontId="4" fillId="0" borderId="0" xfId="0" applyNumberFormat="1" applyFont="1" applyAlignment="1">
      <alignment/>
    </xf>
    <xf numFmtId="0" fontId="4" fillId="0" borderId="15" xfId="0" applyFont="1" applyBorder="1" applyAlignment="1">
      <alignment/>
    </xf>
    <xf numFmtId="0" fontId="4" fillId="0" borderId="16" xfId="0" applyFont="1" applyBorder="1" applyAlignment="1">
      <alignment/>
    </xf>
    <xf numFmtId="184" fontId="4" fillId="0" borderId="0" xfId="0" applyNumberFormat="1" applyFont="1" applyAlignment="1">
      <alignment/>
    </xf>
    <xf numFmtId="0" fontId="4" fillId="0" borderId="0" xfId="0" applyFont="1" applyBorder="1" applyAlignment="1">
      <alignment/>
    </xf>
    <xf numFmtId="0" fontId="4" fillId="0" borderId="15" xfId="0" applyFont="1" applyBorder="1" applyAlignment="1">
      <alignment/>
    </xf>
    <xf numFmtId="0" fontId="4" fillId="0" borderId="8" xfId="0" applyFont="1" applyBorder="1" applyAlignment="1">
      <alignment/>
    </xf>
    <xf numFmtId="0" fontId="4" fillId="0" borderId="16" xfId="0" applyFont="1" applyBorder="1" applyAlignment="1">
      <alignment/>
    </xf>
    <xf numFmtId="0" fontId="4" fillId="0" borderId="0" xfId="0" applyFont="1" applyAlignment="1">
      <alignment/>
    </xf>
    <xf numFmtId="173" fontId="4" fillId="0" borderId="0" xfId="0" applyNumberFormat="1" applyFont="1" applyAlignment="1">
      <alignment/>
    </xf>
    <xf numFmtId="169" fontId="4" fillId="0" borderId="0" xfId="0" applyNumberFormat="1" applyFont="1" applyAlignment="1">
      <alignment/>
    </xf>
    <xf numFmtId="185" fontId="4" fillId="0" borderId="0" xfId="0" applyNumberFormat="1" applyFont="1" applyAlignment="1">
      <alignment/>
    </xf>
    <xf numFmtId="0" fontId="4" fillId="0" borderId="17" xfId="0" applyFont="1" applyBorder="1" applyAlignment="1">
      <alignment horizontal="center"/>
    </xf>
    <xf numFmtId="168" fontId="4" fillId="0" borderId="0" xfId="0" applyNumberFormat="1" applyFont="1" applyAlignment="1">
      <alignment/>
    </xf>
    <xf numFmtId="186" fontId="4" fillId="0" borderId="0" xfId="0" applyNumberFormat="1" applyFont="1" applyAlignment="1">
      <alignment/>
    </xf>
    <xf numFmtId="180" fontId="4" fillId="0" borderId="0" xfId="0" applyNumberFormat="1" applyFont="1" applyAlignment="1">
      <alignment/>
    </xf>
    <xf numFmtId="187" fontId="4" fillId="0" borderId="0" xfId="0" applyNumberFormat="1" applyFont="1" applyAlignment="1">
      <alignment/>
    </xf>
    <xf numFmtId="0" fontId="0" fillId="0" borderId="18" xfId="0" applyBorder="1" applyAlignment="1">
      <alignment/>
    </xf>
    <xf numFmtId="0" fontId="0" fillId="0" borderId="3" xfId="0" applyBorder="1" applyAlignment="1">
      <alignment/>
    </xf>
    <xf numFmtId="0" fontId="0" fillId="0" borderId="11" xfId="0" applyBorder="1" applyAlignment="1">
      <alignment/>
    </xf>
    <xf numFmtId="0" fontId="4" fillId="0" borderId="0" xfId="0" applyFont="1" applyBorder="1" applyAlignment="1">
      <alignment horizontal="left"/>
    </xf>
    <xf numFmtId="171" fontId="0" fillId="0" borderId="0" xfId="0" applyNumberFormat="1" applyAlignment="1">
      <alignment/>
    </xf>
    <xf numFmtId="183" fontId="0" fillId="0" borderId="0" xfId="0" applyNumberFormat="1" applyAlignment="1">
      <alignment/>
    </xf>
    <xf numFmtId="0" fontId="4" fillId="0" borderId="19" xfId="0" applyFont="1" applyBorder="1" applyAlignment="1">
      <alignment horizontal="center"/>
    </xf>
    <xf numFmtId="0" fontId="4" fillId="0" borderId="16" xfId="0" applyFont="1" applyBorder="1" applyAlignment="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xf>
    <xf numFmtId="0" fontId="4" fillId="0" borderId="22" xfId="0" applyFont="1" applyBorder="1" applyAlignment="1">
      <alignment horizontal="center"/>
    </xf>
    <xf numFmtId="0" fontId="4" fillId="0" borderId="22" xfId="0" applyFont="1" applyBorder="1" applyAlignment="1">
      <alignment/>
    </xf>
    <xf numFmtId="0" fontId="4" fillId="0" borderId="23" xfId="0" applyFont="1" applyBorder="1" applyAlignment="1">
      <alignment horizontal="center"/>
    </xf>
    <xf numFmtId="0" fontId="4" fillId="0" borderId="22" xfId="0" applyFont="1" applyBorder="1" applyAlignment="1">
      <alignment/>
    </xf>
    <xf numFmtId="0" fontId="4" fillId="0" borderId="24" xfId="0" applyFont="1" applyBorder="1" applyAlignment="1">
      <alignment horizontal="center"/>
    </xf>
    <xf numFmtId="188" fontId="4" fillId="0" borderId="0" xfId="0" applyNumberFormat="1" applyFont="1" applyAlignment="1">
      <alignment/>
    </xf>
    <xf numFmtId="189" fontId="4" fillId="0" borderId="0" xfId="0" applyNumberFormat="1" applyFont="1" applyAlignment="1">
      <alignment/>
    </xf>
    <xf numFmtId="0" fontId="4" fillId="0" borderId="25" xfId="0" applyFont="1" applyBorder="1" applyAlignment="1">
      <alignment horizontal="centerContinuous"/>
    </xf>
    <xf numFmtId="0" fontId="4" fillId="0" borderId="18" xfId="0" applyFont="1" applyBorder="1" applyAlignment="1">
      <alignment/>
    </xf>
    <xf numFmtId="0" fontId="0" fillId="0" borderId="20" xfId="0" applyBorder="1" applyAlignment="1">
      <alignment/>
    </xf>
    <xf numFmtId="172" fontId="0" fillId="0" borderId="0" xfId="0" applyNumberFormat="1" applyAlignment="1">
      <alignment/>
    </xf>
    <xf numFmtId="173" fontId="0" fillId="0" borderId="0" xfId="0" applyNumberFormat="1" applyAlignment="1">
      <alignment/>
    </xf>
    <xf numFmtId="190" fontId="4" fillId="0" borderId="22" xfId="0" applyNumberFormat="1" applyFont="1" applyBorder="1" applyAlignment="1">
      <alignment horizontal="left"/>
    </xf>
    <xf numFmtId="191" fontId="4" fillId="0" borderId="22" xfId="0" applyNumberFormat="1" applyFont="1" applyBorder="1" applyAlignment="1">
      <alignment horizontal="left"/>
    </xf>
    <xf numFmtId="169" fontId="0" fillId="0" borderId="0" xfId="0" applyNumberFormat="1" applyAlignment="1">
      <alignment/>
    </xf>
    <xf numFmtId="176" fontId="4" fillId="0" borderId="0" xfId="0" applyNumberFormat="1" applyFont="1" applyBorder="1" applyAlignment="1">
      <alignment/>
    </xf>
    <xf numFmtId="192" fontId="4" fillId="0" borderId="0" xfId="0" applyNumberFormat="1" applyFont="1" applyAlignment="1">
      <alignment/>
    </xf>
    <xf numFmtId="0" fontId="7" fillId="0" borderId="0" xfId="0"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NumberFormat="1" applyAlignment="1">
      <alignment wrapText="1"/>
    </xf>
    <xf numFmtId="0" fontId="1" fillId="0" borderId="0" xfId="0" applyFont="1" applyAlignment="1">
      <alignment wrapText="1"/>
    </xf>
    <xf numFmtId="49" fontId="8" fillId="0" borderId="0" xfId="0" applyNumberFormat="1" applyFont="1" applyAlignment="1">
      <alignment horizontal="left"/>
    </xf>
    <xf numFmtId="0" fontId="9" fillId="0" borderId="0" xfId="0" applyFont="1" applyAlignment="1">
      <alignment/>
    </xf>
    <xf numFmtId="49" fontId="9" fillId="0" borderId="0" xfId="0" applyNumberFormat="1" applyFont="1" applyAlignment="1">
      <alignment horizontal="left"/>
    </xf>
    <xf numFmtId="49" fontId="10" fillId="0" borderId="0" xfId="0" applyNumberFormat="1" applyFont="1" applyAlignment="1">
      <alignment horizontal="left"/>
    </xf>
    <xf numFmtId="0" fontId="10" fillId="0" borderId="0" xfId="0" applyFont="1" applyAlignment="1">
      <alignment/>
    </xf>
    <xf numFmtId="16" fontId="9" fillId="0" borderId="0" xfId="0" applyNumberFormat="1" applyFont="1" applyAlignment="1">
      <alignment horizontal="left"/>
    </xf>
    <xf numFmtId="0" fontId="9" fillId="0" borderId="0" xfId="0" applyFont="1" applyAlignment="1">
      <alignment horizontal="left"/>
    </xf>
    <xf numFmtId="0" fontId="4" fillId="0" borderId="1" xfId="0" applyFont="1" applyBorder="1" applyAlignment="1">
      <alignment horizontal="centerContinuous"/>
    </xf>
    <xf numFmtId="0" fontId="4" fillId="0" borderId="26" xfId="0" applyFont="1" applyBorder="1" applyAlignment="1">
      <alignment horizontal="centerContinuous"/>
    </xf>
    <xf numFmtId="0" fontId="4" fillId="0" borderId="27" xfId="0" applyFont="1" applyBorder="1" applyAlignment="1">
      <alignment horizontal="centerContinuous"/>
    </xf>
    <xf numFmtId="0" fontId="4" fillId="0" borderId="17" xfId="0" applyFont="1" applyBorder="1" applyAlignment="1">
      <alignment/>
    </xf>
    <xf numFmtId="0" fontId="4" fillId="0" borderId="1" xfId="0" applyFont="1" applyBorder="1" applyAlignment="1">
      <alignment horizontal="center"/>
    </xf>
    <xf numFmtId="16" fontId="5" fillId="0" borderId="0" xfId="0" applyNumberFormat="1" applyFont="1" applyAlignment="1">
      <alignment horizontal="center"/>
    </xf>
    <xf numFmtId="0" fontId="4" fillId="0" borderId="12" xfId="0" applyFont="1" applyBorder="1" applyAlignment="1">
      <alignment/>
    </xf>
    <xf numFmtId="0" fontId="4" fillId="0" borderId="7" xfId="0" applyFont="1" applyBorder="1" applyAlignment="1">
      <alignment/>
    </xf>
    <xf numFmtId="0" fontId="4" fillId="0" borderId="14" xfId="0" applyFont="1" applyBorder="1" applyAlignment="1">
      <alignment horizontal="centerContinuous"/>
    </xf>
    <xf numFmtId="0" fontId="4" fillId="0" borderId="20" xfId="0" applyFont="1" applyBorder="1" applyAlignment="1">
      <alignment/>
    </xf>
    <xf numFmtId="194" fontId="4" fillId="0" borderId="0" xfId="0" applyNumberFormat="1" applyFont="1" applyAlignment="1">
      <alignment/>
    </xf>
    <xf numFmtId="172" fontId="4" fillId="0" borderId="0" xfId="0" applyNumberFormat="1" applyFont="1" applyBorder="1" applyAlignment="1">
      <alignment/>
    </xf>
    <xf numFmtId="0" fontId="4" fillId="0" borderId="28" xfId="0" applyFont="1" applyBorder="1" applyAlignment="1">
      <alignment horizontal="centerContinuous"/>
    </xf>
    <xf numFmtId="0" fontId="4" fillId="0" borderId="29" xfId="0" applyFont="1" applyBorder="1" applyAlignment="1">
      <alignment horizontal="center"/>
    </xf>
    <xf numFmtId="195" fontId="4" fillId="0" borderId="0" xfId="0" applyNumberFormat="1" applyFont="1" applyAlignment="1">
      <alignment/>
    </xf>
    <xf numFmtId="196" fontId="4" fillId="0" borderId="0" xfId="0" applyNumberFormat="1" applyFont="1" applyAlignment="1">
      <alignment/>
    </xf>
    <xf numFmtId="197" fontId="4" fillId="0" borderId="0" xfId="0" applyNumberFormat="1" applyFont="1" applyAlignment="1">
      <alignment/>
    </xf>
    <xf numFmtId="175" fontId="4" fillId="0" borderId="0" xfId="0" applyNumberFormat="1" applyFont="1" applyAlignment="1">
      <alignment/>
    </xf>
    <xf numFmtId="200" fontId="4" fillId="0" borderId="7" xfId="0" applyNumberFormat="1" applyFont="1" applyBorder="1" applyAlignment="1">
      <alignment horizontal="left"/>
    </xf>
    <xf numFmtId="200" fontId="4" fillId="0" borderId="14" xfId="0" applyNumberFormat="1" applyFont="1" applyBorder="1" applyAlignment="1">
      <alignment horizontal="left"/>
    </xf>
    <xf numFmtId="200" fontId="4" fillId="0" borderId="22" xfId="0" applyNumberFormat="1" applyFont="1" applyBorder="1" applyAlignment="1">
      <alignment horizontal="left"/>
    </xf>
    <xf numFmtId="200" fontId="4" fillId="0" borderId="24" xfId="0" applyNumberFormat="1" applyFont="1" applyBorder="1" applyAlignment="1">
      <alignment horizontal="left"/>
    </xf>
    <xf numFmtId="0" fontId="0" fillId="0" borderId="0" xfId="0" applyBorder="1" applyAlignment="1">
      <alignment/>
    </xf>
    <xf numFmtId="177" fontId="4" fillId="0" borderId="0" xfId="0" applyNumberFormat="1" applyFont="1" applyAlignment="1">
      <alignment/>
    </xf>
    <xf numFmtId="179" fontId="4" fillId="0" borderId="0" xfId="0" applyNumberFormat="1" applyFont="1" applyAlignment="1">
      <alignment/>
    </xf>
    <xf numFmtId="178" fontId="4" fillId="0" borderId="0" xfId="0" applyNumberFormat="1" applyFont="1" applyAlignment="1">
      <alignment/>
    </xf>
    <xf numFmtId="0" fontId="0" fillId="0" borderId="2" xfId="0" applyBorder="1" applyAlignment="1">
      <alignment/>
    </xf>
    <xf numFmtId="193" fontId="4" fillId="0" borderId="0" xfId="0" applyNumberFormat="1" applyFont="1" applyAlignment="1">
      <alignment/>
    </xf>
    <xf numFmtId="0" fontId="4" fillId="0" borderId="22" xfId="0" applyFont="1" applyBorder="1" applyAlignment="1">
      <alignment horizontal="centerContinuous"/>
    </xf>
    <xf numFmtId="0" fontId="4" fillId="0" borderId="18" xfId="0" applyFont="1" applyBorder="1" applyAlignment="1">
      <alignment horizontal="centerContinuous"/>
    </xf>
    <xf numFmtId="0" fontId="4" fillId="0" borderId="11" xfId="0" applyFont="1" applyBorder="1" applyAlignment="1">
      <alignment/>
    </xf>
    <xf numFmtId="0" fontId="5" fillId="0" borderId="0" xfId="0" applyFont="1" applyAlignment="1">
      <alignment horizontal="center"/>
    </xf>
    <xf numFmtId="0" fontId="4" fillId="0" borderId="25" xfId="0" applyFont="1" applyBorder="1" applyAlignment="1">
      <alignment horizontal="center"/>
    </xf>
    <xf numFmtId="0" fontId="4" fillId="0" borderId="3" xfId="0" applyFont="1" applyBorder="1" applyAlignment="1">
      <alignment/>
    </xf>
    <xf numFmtId="0" fontId="4" fillId="0" borderId="7" xfId="0" applyFont="1" applyBorder="1" applyAlignment="1">
      <alignment horizontal="left"/>
    </xf>
    <xf numFmtId="201" fontId="4" fillId="0" borderId="22" xfId="0" applyNumberFormat="1" applyFont="1" applyBorder="1" applyAlignment="1">
      <alignment horizontal="left"/>
    </xf>
    <xf numFmtId="0" fontId="4" fillId="0" borderId="24" xfId="0" applyFont="1" applyBorder="1" applyAlignment="1">
      <alignment horizontal="left"/>
    </xf>
    <xf numFmtId="0" fontId="4" fillId="0" borderId="8" xfId="0" applyFont="1" applyBorder="1" applyAlignment="1">
      <alignment horizontal="center"/>
    </xf>
    <xf numFmtId="0" fontId="4" fillId="0" borderId="25" xfId="0" applyFont="1" applyBorder="1" applyAlignment="1">
      <alignment/>
    </xf>
    <xf numFmtId="0" fontId="4" fillId="0" borderId="18" xfId="0" applyFont="1" applyBorder="1" applyAlignment="1">
      <alignment/>
    </xf>
    <xf numFmtId="168" fontId="4" fillId="0" borderId="0" xfId="0" applyNumberFormat="1" applyFont="1" applyAlignment="1">
      <alignment horizontal="right"/>
    </xf>
    <xf numFmtId="198" fontId="4" fillId="0" borderId="0" xfId="0" applyNumberFormat="1" applyFont="1" applyAlignment="1">
      <alignment/>
    </xf>
    <xf numFmtId="199" fontId="4" fillId="0" borderId="0" xfId="0" applyNumberFormat="1" applyFont="1" applyAlignment="1">
      <alignment/>
    </xf>
    <xf numFmtId="0" fontId="4" fillId="0" borderId="15" xfId="0" applyFont="1" applyBorder="1" applyAlignment="1">
      <alignment horizontal="left"/>
    </xf>
    <xf numFmtId="0" fontId="4" fillId="0" borderId="0" xfId="0" applyFont="1" applyAlignment="1">
      <alignment horizontal="left"/>
    </xf>
    <xf numFmtId="0" fontId="4" fillId="0" borderId="22" xfId="0" applyFont="1" applyBorder="1" applyAlignment="1">
      <alignment horizontal="left"/>
    </xf>
    <xf numFmtId="176" fontId="0" fillId="0" borderId="0" xfId="0" applyNumberFormat="1" applyAlignment="1">
      <alignment/>
    </xf>
    <xf numFmtId="0" fontId="5" fillId="0" borderId="0" xfId="0" applyFont="1" applyAlignment="1">
      <alignment horizontal="centerContinuous"/>
    </xf>
    <xf numFmtId="16" fontId="4" fillId="0" borderId="3" xfId="0" applyNumberFormat="1" applyFont="1" applyBorder="1" applyAlignment="1">
      <alignment horizontal="center"/>
    </xf>
    <xf numFmtId="0" fontId="4" fillId="0" borderId="30" xfId="0" applyFont="1" applyBorder="1" applyAlignment="1">
      <alignment horizontal="center"/>
    </xf>
    <xf numFmtId="49" fontId="4" fillId="0" borderId="20" xfId="0" applyNumberFormat="1" applyFont="1" applyBorder="1" applyAlignment="1">
      <alignment horizontal="center"/>
    </xf>
    <xf numFmtId="0" fontId="8" fillId="0" borderId="0" xfId="18" applyFont="1">
      <alignment/>
      <protection/>
    </xf>
    <xf numFmtId="0" fontId="11" fillId="0" borderId="0" xfId="18">
      <alignment/>
      <protection/>
    </xf>
    <xf numFmtId="0" fontId="11" fillId="0" borderId="0" xfId="18" applyFont="1" applyAlignment="1">
      <alignment horizontal="justify"/>
      <protection/>
    </xf>
    <xf numFmtId="0" fontId="8" fillId="0" borderId="0" xfId="18" applyFont="1" applyAlignment="1">
      <alignment horizontal="justify"/>
      <protection/>
    </xf>
    <xf numFmtId="0" fontId="11" fillId="0" borderId="0" xfId="18" applyFont="1" applyAlignment="1">
      <alignment horizontal="justify" vertical="top" wrapText="1"/>
      <protection/>
    </xf>
    <xf numFmtId="0" fontId="16" fillId="0" borderId="0" xfId="18" applyFont="1" applyAlignment="1">
      <alignment horizontal="justify"/>
      <protection/>
    </xf>
    <xf numFmtId="0" fontId="13" fillId="0" borderId="0" xfId="18" applyFont="1" applyAlignment="1">
      <alignment horizontal="justify"/>
      <protection/>
    </xf>
    <xf numFmtId="0" fontId="13" fillId="0" borderId="0" xfId="18" applyFont="1" applyAlignment="1">
      <alignment horizontal="justify" vertical="top" wrapText="1"/>
      <protection/>
    </xf>
    <xf numFmtId="0" fontId="0" fillId="0" borderId="31" xfId="0" applyBorder="1" applyAlignment="1">
      <alignment/>
    </xf>
    <xf numFmtId="0" fontId="17" fillId="0" borderId="5" xfId="0" applyFont="1" applyBorder="1" applyAlignment="1">
      <alignment horizontal="center"/>
    </xf>
    <xf numFmtId="0" fontId="4" fillId="0" borderId="0" xfId="0" applyFont="1" applyAlignment="1">
      <alignment horizontal="center"/>
    </xf>
    <xf numFmtId="0" fontId="5" fillId="0" borderId="0" xfId="0" applyFont="1" applyBorder="1" applyAlignment="1">
      <alignment horizontal="center"/>
    </xf>
    <xf numFmtId="0" fontId="0" fillId="0" borderId="1" xfId="0" applyBorder="1" applyAlignment="1">
      <alignment/>
    </xf>
    <xf numFmtId="0" fontId="0" fillId="0" borderId="15" xfId="0" applyBorder="1" applyAlignment="1">
      <alignment/>
    </xf>
    <xf numFmtId="0" fontId="4" fillId="0" borderId="0" xfId="0" applyFont="1" applyAlignment="1">
      <alignment/>
    </xf>
    <xf numFmtId="183" fontId="4" fillId="0" borderId="0" xfId="0" applyNumberFormat="1" applyFont="1" applyAlignment="1">
      <alignment/>
    </xf>
    <xf numFmtId="0" fontId="0" fillId="0" borderId="32" xfId="0" applyBorder="1" applyAlignment="1">
      <alignment/>
    </xf>
    <xf numFmtId="0" fontId="0" fillId="0" borderId="5" xfId="0" applyBorder="1" applyAlignment="1">
      <alignment/>
    </xf>
    <xf numFmtId="0" fontId="4" fillId="0" borderId="32" xfId="0" applyFont="1" applyBorder="1" applyAlignment="1">
      <alignment/>
    </xf>
    <xf numFmtId="0" fontId="0" fillId="0" borderId="30" xfId="0" applyBorder="1" applyAlignment="1">
      <alignment/>
    </xf>
    <xf numFmtId="0" fontId="0" fillId="0" borderId="16" xfId="0" applyBorder="1" applyAlignment="1">
      <alignment/>
    </xf>
    <xf numFmtId="0" fontId="1" fillId="0" borderId="31" xfId="0" applyFont="1" applyBorder="1" applyAlignment="1">
      <alignment horizontal="center"/>
    </xf>
    <xf numFmtId="0" fontId="1" fillId="0" borderId="1" xfId="0" applyFont="1" applyBorder="1" applyAlignment="1">
      <alignment horizontal="center"/>
    </xf>
    <xf numFmtId="0" fontId="1" fillId="0" borderId="15" xfId="0" applyFont="1" applyBorder="1" applyAlignment="1">
      <alignment horizontal="center"/>
    </xf>
    <xf numFmtId="0" fontId="1" fillId="0" borderId="32"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183" fontId="4" fillId="0" borderId="0" xfId="0" applyNumberFormat="1" applyFont="1" applyAlignment="1">
      <alignment/>
    </xf>
    <xf numFmtId="183" fontId="4" fillId="0" borderId="0" xfId="0" applyNumberFormat="1" applyFont="1" applyAlignment="1">
      <alignment/>
    </xf>
    <xf numFmtId="183" fontId="4" fillId="0" borderId="0" xfId="0" applyNumberFormat="1" applyFont="1" applyAlignment="1">
      <alignment/>
    </xf>
    <xf numFmtId="0" fontId="4" fillId="0" borderId="32" xfId="0" applyFont="1" applyBorder="1" applyAlignment="1">
      <alignment/>
    </xf>
    <xf numFmtId="0" fontId="4" fillId="0" borderId="27" xfId="0" applyFont="1" applyBorder="1" applyAlignment="1">
      <alignment horizontal="left"/>
    </xf>
    <xf numFmtId="0" fontId="4" fillId="0" borderId="32" xfId="0" applyFont="1" applyBorder="1" applyAlignment="1">
      <alignment horizontal="left"/>
    </xf>
    <xf numFmtId="203" fontId="4" fillId="0" borderId="0" xfId="0" applyNumberFormat="1" applyFont="1" applyAlignment="1">
      <alignment horizontal="right"/>
    </xf>
    <xf numFmtId="183" fontId="4" fillId="0" borderId="0" xfId="0" applyNumberFormat="1" applyFont="1" applyAlignment="1">
      <alignment horizontal="right"/>
    </xf>
    <xf numFmtId="0" fontId="4" fillId="0" borderId="32" xfId="0" applyFont="1" applyBorder="1" applyAlignment="1">
      <alignment/>
    </xf>
    <xf numFmtId="0" fontId="4" fillId="0" borderId="0" xfId="0" applyFont="1" applyBorder="1" applyAlignment="1">
      <alignment/>
    </xf>
    <xf numFmtId="0" fontId="4" fillId="0" borderId="5" xfId="0" applyFont="1" applyBorder="1" applyAlignment="1">
      <alignment/>
    </xf>
    <xf numFmtId="16" fontId="4" fillId="0" borderId="0" xfId="0" applyNumberFormat="1" applyFont="1" applyAlignment="1">
      <alignment/>
    </xf>
    <xf numFmtId="0" fontId="17" fillId="0" borderId="32" xfId="0" applyFont="1" applyBorder="1" applyAlignment="1">
      <alignment horizontal="center"/>
    </xf>
    <xf numFmtId="0" fontId="17" fillId="0" borderId="0"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4" fillId="0" borderId="13" xfId="0" applyFont="1" applyBorder="1" applyAlignment="1">
      <alignment horizontal="center"/>
    </xf>
    <xf numFmtId="0" fontId="4" fillId="0" borderId="6" xfId="0" applyFont="1" applyBorder="1" applyAlignment="1">
      <alignment horizontal="center" vertical="center" wrapText="1"/>
    </xf>
    <xf numFmtId="0" fontId="0" fillId="0" borderId="21" xfId="0" applyBorder="1" applyAlignment="1">
      <alignment horizontal="center" vertical="center" wrapText="1"/>
    </xf>
    <xf numFmtId="0" fontId="4" fillId="0" borderId="11"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4" fillId="0" borderId="33" xfId="0" applyFont="1" applyBorder="1" applyAlignment="1">
      <alignment horizontal="center"/>
    </xf>
    <xf numFmtId="0" fontId="4" fillId="0" borderId="26"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9" xfId="0" applyFont="1" applyBorder="1" applyAlignment="1">
      <alignment horizontal="center"/>
    </xf>
    <xf numFmtId="0" fontId="4" fillId="0" borderId="29"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16" fontId="4" fillId="0" borderId="0" xfId="0" applyNumberFormat="1" applyFont="1" applyAlignment="1">
      <alignment horizontal="center"/>
    </xf>
    <xf numFmtId="0" fontId="5" fillId="0" borderId="0" xfId="0" applyFont="1" applyAlignment="1">
      <alignment horizontal="center"/>
    </xf>
  </cellXfs>
  <cellStyles count="7">
    <cellStyle name="Normal" xfId="0"/>
    <cellStyle name="Comma" xfId="15"/>
    <cellStyle name="Comma [0]" xfId="16"/>
    <cellStyle name="Percent" xfId="17"/>
    <cellStyle name="Standard_01115_2004_00_S3-7"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805"/>
          <c:w val="0.91925"/>
          <c:h val="0.7545"/>
        </c:manualLayout>
      </c:layout>
      <c:lineChart>
        <c:grouping val="standard"/>
        <c:varyColors val="0"/>
        <c:ser>
          <c:idx val="0"/>
          <c:order val="0"/>
          <c:tx>
            <c:strRef>
              <c:f>'Graf1-17+Werte'!$J$1</c:f>
              <c:strCache>
                <c:ptCount val="1"/>
                <c:pt idx="0">
                  <c:v>ledig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'Graf1-17+Werte'!$I$2:$I$15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'Graf1-17+Werte'!$J$2:$J$15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'Graf1-17+Werte'!$K$1</c:f>
              <c:strCache>
                <c:ptCount val="1"/>
                <c:pt idx="0">
                  <c:v>verheiratet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'Graf1-17+Werte'!$I$2:$I$15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'Graf1-17+Werte'!$K$2:$K$15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'Graf1-17+Werte'!$L$1</c:f>
              <c:strCache>
                <c:ptCount val="1"/>
                <c:pt idx="0">
                  <c:v>verwitwet</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'Graf1-17+Werte'!$I$2:$I$15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'Graf1-17+Werte'!$L$2:$L$15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'Graf1-17+Werte'!$M$1</c:f>
              <c:strCache>
                <c:ptCount val="1"/>
                <c:pt idx="0">
                  <c:v>geschieden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'Graf1-17+Werte'!$I$2:$I$15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'Graf1-17+Werte'!$M$2:$M$15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57929646"/>
        <c:axId val="51604767"/>
      </c:lineChart>
      <c:catAx>
        <c:axId val="57929646"/>
        <c:scaling>
          <c:orientation val="minMax"/>
        </c:scaling>
        <c:axPos val="b"/>
        <c:majorGridlines/>
        <c:delete val="0"/>
        <c:numFmt formatCode="General" sourceLinked="1"/>
        <c:majorTickMark val="in"/>
        <c:minorTickMark val="none"/>
        <c:tickLblPos val="nextTo"/>
        <c:txPr>
          <a:bodyPr/>
          <a:lstStyle/>
          <a:p>
            <a:pPr>
              <a:defRPr lang="en-US" cap="none" sz="800" b="0" i="0" u="none" baseline="0">
                <a:latin typeface="Helvetica"/>
                <a:ea typeface="Helvetica"/>
                <a:cs typeface="Helvetica"/>
              </a:defRPr>
            </a:pPr>
          </a:p>
        </c:txPr>
        <c:crossAx val="51604767"/>
        <c:crosses val="autoZero"/>
        <c:auto val="1"/>
        <c:lblOffset val="100"/>
        <c:noMultiLvlLbl val="0"/>
      </c:catAx>
      <c:valAx>
        <c:axId val="51604767"/>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57929646"/>
        <c:crossesAt val="1"/>
        <c:crossBetween val="midCat"/>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115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9675"/>
          <c:w val="0.9575"/>
          <c:h val="0.6995"/>
        </c:manualLayout>
      </c:layout>
      <c:lineChart>
        <c:grouping val="standard"/>
        <c:varyColors val="0"/>
        <c:ser>
          <c:idx val="0"/>
          <c:order val="0"/>
          <c:tx>
            <c:strRef>
              <c:f>'Graf1-17+Werte'!$J$231</c:f>
              <c:strCache>
                <c:ptCount val="1"/>
                <c:pt idx="0">
                  <c:v>Insgesamt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'Graf1-17+Werte'!$I$232:$I$245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'Graf1-17+Werte'!$J$232:$J$245</c:f>
              <c:numCache>
                <c:ptCount val="14"/>
                <c:pt idx="0">
                  <c:v>169.8</c:v>
                </c:pt>
                <c:pt idx="1">
                  <c:v>240.6</c:v>
                </c:pt>
                <c:pt idx="2">
                  <c:v>254.6</c:v>
                </c:pt>
                <c:pt idx="3">
                  <c:v>237.7</c:v>
                </c:pt>
                <c:pt idx="4">
                  <c:v>218.3</c:v>
                </c:pt>
                <c:pt idx="5">
                  <c:v>236.6</c:v>
                </c:pt>
                <c:pt idx="6">
                  <c:v>246.6</c:v>
                </c:pt>
                <c:pt idx="7">
                  <c:v>250</c:v>
                </c:pt>
                <c:pt idx="8">
                  <c:v>209.9</c:v>
                </c:pt>
                <c:pt idx="9">
                  <c:v>202.4</c:v>
                </c:pt>
                <c:pt idx="10">
                  <c:v>202.4</c:v>
                </c:pt>
                <c:pt idx="11">
                  <c:v>211.1</c:v>
                </c:pt>
                <c:pt idx="12">
                  <c:v>226.2</c:v>
                </c:pt>
                <c:pt idx="13">
                  <c:v>223</c:v>
                </c:pt>
              </c:numCache>
            </c:numRef>
          </c:val>
          <c:smooth val="0"/>
        </c:ser>
        <c:ser>
          <c:idx val="1"/>
          <c:order val="1"/>
          <c:tx>
            <c:strRef>
              <c:f>'Graf1-17+Werte'!$K$231</c:f>
              <c:strCache>
                <c:ptCount val="1"/>
                <c:pt idx="0">
                  <c:v>männlich</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'Graf1-17+Werte'!$I$232:$I$245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'Graf1-17+Werte'!$K$232:$K$245</c:f>
              <c:numCache>
                <c:ptCount val="14"/>
                <c:pt idx="0">
                  <c:v>63.9</c:v>
                </c:pt>
                <c:pt idx="1">
                  <c:v>73.9</c:v>
                </c:pt>
                <c:pt idx="2">
                  <c:v>82.9</c:v>
                </c:pt>
                <c:pt idx="3">
                  <c:v>82.4</c:v>
                </c:pt>
                <c:pt idx="4">
                  <c:v>74.4</c:v>
                </c:pt>
                <c:pt idx="5">
                  <c:v>96.3</c:v>
                </c:pt>
                <c:pt idx="6">
                  <c:v>108.1</c:v>
                </c:pt>
                <c:pt idx="7">
                  <c:v>112.2</c:v>
                </c:pt>
                <c:pt idx="8">
                  <c:v>95.1</c:v>
                </c:pt>
                <c:pt idx="9">
                  <c:v>93.9</c:v>
                </c:pt>
                <c:pt idx="10">
                  <c:v>96.2</c:v>
                </c:pt>
                <c:pt idx="11">
                  <c:v>105.3</c:v>
                </c:pt>
                <c:pt idx="12">
                  <c:v>114</c:v>
                </c:pt>
                <c:pt idx="13">
                  <c:v>118.9</c:v>
                </c:pt>
              </c:numCache>
            </c:numRef>
          </c:val>
          <c:smooth val="0"/>
        </c:ser>
        <c:ser>
          <c:idx val="2"/>
          <c:order val="2"/>
          <c:tx>
            <c:strRef>
              <c:f>'Graf1-17+Werte'!$L$231</c:f>
              <c:strCache>
                <c:ptCount val="1"/>
                <c:pt idx="0">
                  <c:v>weiblich</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'Graf1-17+Werte'!$I$232:$I$245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'Graf1-17+Werte'!$L$232:$L$245</c:f>
              <c:numCache>
                <c:ptCount val="14"/>
                <c:pt idx="0">
                  <c:v>105.9</c:v>
                </c:pt>
                <c:pt idx="1">
                  <c:v>166.7</c:v>
                </c:pt>
                <c:pt idx="2">
                  <c:v>171.6</c:v>
                </c:pt>
                <c:pt idx="3">
                  <c:v>155.3</c:v>
                </c:pt>
                <c:pt idx="4">
                  <c:v>143.9</c:v>
                </c:pt>
                <c:pt idx="5">
                  <c:v>140.2</c:v>
                </c:pt>
                <c:pt idx="6">
                  <c:v>138.5</c:v>
                </c:pt>
                <c:pt idx="7">
                  <c:v>137.8</c:v>
                </c:pt>
                <c:pt idx="8">
                  <c:v>114.8</c:v>
                </c:pt>
                <c:pt idx="9">
                  <c:v>108.6</c:v>
                </c:pt>
                <c:pt idx="10">
                  <c:v>106.3</c:v>
                </c:pt>
                <c:pt idx="11">
                  <c:v>105.8</c:v>
                </c:pt>
                <c:pt idx="12">
                  <c:v>112.1</c:v>
                </c:pt>
                <c:pt idx="13">
                  <c:v>104</c:v>
                </c:pt>
              </c:numCache>
            </c:numRef>
          </c:val>
          <c:smooth val="0"/>
        </c:ser>
        <c:marker val="1"/>
        <c:axId val="34044392"/>
        <c:axId val="37964073"/>
      </c:lineChart>
      <c:catAx>
        <c:axId val="34044392"/>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37964073"/>
        <c:crosses val="autoZero"/>
        <c:auto val="1"/>
        <c:lblOffset val="100"/>
        <c:noMultiLvlLbl val="0"/>
      </c:catAx>
      <c:valAx>
        <c:axId val="37964073"/>
        <c:scaling>
          <c:orientation val="minMax"/>
        </c:scaling>
        <c:axPos val="l"/>
        <c:majorGridlines/>
        <c:delete val="0"/>
        <c:numFmt formatCode="#\ ##0" sourceLinked="0"/>
        <c:majorTickMark val="none"/>
        <c:minorTickMark val="none"/>
        <c:tickLblPos val="nextTo"/>
        <c:txPr>
          <a:bodyPr/>
          <a:lstStyle/>
          <a:p>
            <a:pPr>
              <a:defRPr lang="en-US" cap="none" sz="800" b="0" i="0" u="none" baseline="0">
                <a:latin typeface="Helvetica"/>
                <a:ea typeface="Helvetica"/>
                <a:cs typeface="Helvetica"/>
              </a:defRPr>
            </a:pPr>
          </a:p>
        </c:txPr>
        <c:crossAx val="34044392"/>
        <c:crossesAt val="1"/>
        <c:crossBetween val="midCat"/>
        <c:dispUnits/>
      </c:valAx>
      <c:spPr>
        <a:noFill/>
        <a:ln w="12700">
          <a:solidFill>
            <a:srgbClr val="000000"/>
          </a:solidFill>
        </a:ln>
      </c:spPr>
    </c:plotArea>
    <c:legend>
      <c:legendPos val="b"/>
      <c:layout>
        <c:manualLayout>
          <c:xMode val="edge"/>
          <c:yMode val="edge"/>
          <c:x val="0.13175"/>
          <c:y val="0.92825"/>
          <c:w val="0.70275"/>
          <c:h val="0.0602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8525"/>
          <c:w val="0.9575"/>
          <c:h val="0.68275"/>
        </c:manualLayout>
      </c:layout>
      <c:lineChart>
        <c:grouping val="standard"/>
        <c:varyColors val="0"/>
        <c:ser>
          <c:idx val="0"/>
          <c:order val="0"/>
          <c:tx>
            <c:strRef>
              <c:f>'Graf1-17+Werte'!$J$256</c:f>
              <c:strCache>
                <c:ptCount val="1"/>
                <c:pt idx="0">
                  <c:v>weniger als 6 Monate</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'Graf1-17+Werte'!$I$257:$I$270</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'Graf1-17+Werte'!$J$257:$J$270</c:f>
              <c:numCache>
                <c:ptCount val="14"/>
                <c:pt idx="0">
                  <c:v>84.5</c:v>
                </c:pt>
                <c:pt idx="1">
                  <c:v>94.3</c:v>
                </c:pt>
                <c:pt idx="2">
                  <c:v>68.7</c:v>
                </c:pt>
                <c:pt idx="3">
                  <c:v>59.9</c:v>
                </c:pt>
                <c:pt idx="4">
                  <c:v>59.1</c:v>
                </c:pt>
                <c:pt idx="5">
                  <c:v>69.5</c:v>
                </c:pt>
                <c:pt idx="6">
                  <c:v>70.9</c:v>
                </c:pt>
                <c:pt idx="7">
                  <c:v>68.1</c:v>
                </c:pt>
                <c:pt idx="8">
                  <c:v>57.3</c:v>
                </c:pt>
                <c:pt idx="9">
                  <c:v>52.9</c:v>
                </c:pt>
                <c:pt idx="10">
                  <c:v>53.2</c:v>
                </c:pt>
                <c:pt idx="11">
                  <c:v>58.1</c:v>
                </c:pt>
                <c:pt idx="12">
                  <c:v>51.6</c:v>
                </c:pt>
                <c:pt idx="13">
                  <c:v>53.2</c:v>
                </c:pt>
              </c:numCache>
            </c:numRef>
          </c:val>
          <c:smooth val="0"/>
        </c:ser>
        <c:ser>
          <c:idx val="1"/>
          <c:order val="1"/>
          <c:tx>
            <c:strRef>
              <c:f>'Graf1-17+Werte'!$K$256</c:f>
              <c:strCache>
                <c:ptCount val="1"/>
                <c:pt idx="0">
                  <c:v>6 Monate bis unter 1 Jahr</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'Graf1-17+Werte'!$I$257:$I$270</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'Graf1-17+Werte'!$K$257:$K$270</c:f>
              <c:numCache>
                <c:ptCount val="14"/>
                <c:pt idx="0">
                  <c:v>59</c:v>
                </c:pt>
                <c:pt idx="1">
                  <c:v>64.9</c:v>
                </c:pt>
                <c:pt idx="2">
                  <c:v>52</c:v>
                </c:pt>
                <c:pt idx="3">
                  <c:v>42.8</c:v>
                </c:pt>
                <c:pt idx="4">
                  <c:v>30.3</c:v>
                </c:pt>
                <c:pt idx="5">
                  <c:v>41.8</c:v>
                </c:pt>
                <c:pt idx="6">
                  <c:v>45.6</c:v>
                </c:pt>
                <c:pt idx="7">
                  <c:v>46.1</c:v>
                </c:pt>
                <c:pt idx="8">
                  <c:v>32.8</c:v>
                </c:pt>
                <c:pt idx="9">
                  <c:v>33.6</c:v>
                </c:pt>
                <c:pt idx="10">
                  <c:v>31.5</c:v>
                </c:pt>
                <c:pt idx="11">
                  <c:v>31.8</c:v>
                </c:pt>
                <c:pt idx="12">
                  <c:v>35.4</c:v>
                </c:pt>
                <c:pt idx="13">
                  <c:v>31.4</c:v>
                </c:pt>
              </c:numCache>
            </c:numRef>
          </c:val>
          <c:smooth val="0"/>
        </c:ser>
        <c:ser>
          <c:idx val="2"/>
          <c:order val="2"/>
          <c:tx>
            <c:strRef>
              <c:f>'Graf1-17+Werte'!$L$256</c:f>
              <c:strCache>
                <c:ptCount val="1"/>
                <c:pt idx="0">
                  <c:v>1 Jahr bis unter 2 Jahren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'Graf1-17+Werte'!$I$257:$I$270</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'Graf1-17+Werte'!$L$257:$L$270</c:f>
              <c:numCache>
                <c:ptCount val="14"/>
                <c:pt idx="0">
                  <c:v>13.7</c:v>
                </c:pt>
                <c:pt idx="1">
                  <c:v>61.7</c:v>
                </c:pt>
                <c:pt idx="2">
                  <c:v>80.2</c:v>
                </c:pt>
                <c:pt idx="3">
                  <c:v>54.8</c:v>
                </c:pt>
                <c:pt idx="4">
                  <c:v>39</c:v>
                </c:pt>
                <c:pt idx="5">
                  <c:v>38.3</c:v>
                </c:pt>
                <c:pt idx="6">
                  <c:v>43.6</c:v>
                </c:pt>
                <c:pt idx="7">
                  <c:v>52.7</c:v>
                </c:pt>
                <c:pt idx="8">
                  <c:v>40.9</c:v>
                </c:pt>
                <c:pt idx="9">
                  <c:v>34.2</c:v>
                </c:pt>
                <c:pt idx="10">
                  <c:v>34.5</c:v>
                </c:pt>
                <c:pt idx="11">
                  <c:v>37.4</c:v>
                </c:pt>
                <c:pt idx="12">
                  <c:v>44.7</c:v>
                </c:pt>
                <c:pt idx="13">
                  <c:v>37.2</c:v>
                </c:pt>
              </c:numCache>
            </c:numRef>
          </c:val>
          <c:smooth val="0"/>
        </c:ser>
        <c:ser>
          <c:idx val="3"/>
          <c:order val="3"/>
          <c:tx>
            <c:strRef>
              <c:f>'Graf1-17+Werte'!$M$256</c:f>
              <c:strCache>
                <c:ptCount val="1"/>
                <c:pt idx="0">
                  <c:v>2 und mehr Jahre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'Graf1-17+Werte'!$I$257:$I$270</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'Graf1-17+Werte'!$M$257:$M$270</c:f>
              <c:numCache>
                <c:ptCount val="14"/>
                <c:pt idx="0">
                  <c:v>1.5</c:v>
                </c:pt>
                <c:pt idx="1">
                  <c:v>10.6</c:v>
                </c:pt>
                <c:pt idx="2">
                  <c:v>47.2</c:v>
                </c:pt>
                <c:pt idx="3">
                  <c:v>71.3</c:v>
                </c:pt>
                <c:pt idx="4">
                  <c:v>74.2</c:v>
                </c:pt>
                <c:pt idx="5">
                  <c:v>65.6</c:v>
                </c:pt>
                <c:pt idx="6">
                  <c:v>66.5</c:v>
                </c:pt>
                <c:pt idx="7">
                  <c:v>74.6</c:v>
                </c:pt>
                <c:pt idx="8">
                  <c:v>67.2</c:v>
                </c:pt>
                <c:pt idx="9">
                  <c:v>54.2</c:v>
                </c:pt>
                <c:pt idx="10">
                  <c:v>54.8</c:v>
                </c:pt>
                <c:pt idx="11">
                  <c:v>51.8</c:v>
                </c:pt>
                <c:pt idx="12">
                  <c:v>68.3</c:v>
                </c:pt>
                <c:pt idx="13">
                  <c:v>79</c:v>
                </c:pt>
              </c:numCache>
            </c:numRef>
          </c:val>
          <c:smooth val="0"/>
        </c:ser>
        <c:marker val="1"/>
        <c:axId val="6132338"/>
        <c:axId val="55191043"/>
      </c:lineChart>
      <c:catAx>
        <c:axId val="6132338"/>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55191043"/>
        <c:crosses val="autoZero"/>
        <c:auto val="1"/>
        <c:lblOffset val="100"/>
        <c:noMultiLvlLbl val="0"/>
      </c:catAx>
      <c:valAx>
        <c:axId val="55191043"/>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6132338"/>
        <c:crossesAt val="1"/>
        <c:crossBetween val="midCat"/>
        <c:dispUnits/>
      </c:valAx>
      <c:spPr>
        <a:noFill/>
        <a:ln w="12700">
          <a:solidFill>
            <a:srgbClr val="000000"/>
          </a:solidFill>
        </a:ln>
      </c:spPr>
    </c:plotArea>
    <c:legend>
      <c:legendPos val="b"/>
      <c:layout>
        <c:manualLayout>
          <c:xMode val="edge"/>
          <c:yMode val="edge"/>
          <c:x val="0.09575"/>
          <c:y val="0.89125"/>
          <c:w val="0.9"/>
          <c:h val="0.099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6675"/>
          <c:w val="0.9575"/>
          <c:h val="0.63575"/>
        </c:manualLayout>
      </c:layout>
      <c:lineChart>
        <c:grouping val="standard"/>
        <c:varyColors val="0"/>
        <c:ser>
          <c:idx val="0"/>
          <c:order val="0"/>
          <c:tx>
            <c:strRef>
              <c:f>'Graf1-17+Werte'!$J$289</c:f>
              <c:strCache>
                <c:ptCount val="1"/>
                <c:pt idx="0">
                  <c:v>1</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'Graf1-17+Werte'!$I$290:$I$303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'Graf1-17+Werte'!$J$290:$J$303</c:f>
              <c:numCache>
                <c:ptCount val="14"/>
                <c:pt idx="0">
                  <c:v>259.6</c:v>
                </c:pt>
                <c:pt idx="1">
                  <c:v>267.6</c:v>
                </c:pt>
                <c:pt idx="2">
                  <c:v>278.1</c:v>
                </c:pt>
                <c:pt idx="3">
                  <c:v>309.5</c:v>
                </c:pt>
                <c:pt idx="4">
                  <c:v>304.4</c:v>
                </c:pt>
                <c:pt idx="5">
                  <c:v>315.7</c:v>
                </c:pt>
                <c:pt idx="6">
                  <c:v>326.7</c:v>
                </c:pt>
                <c:pt idx="7">
                  <c:v>327.2</c:v>
                </c:pt>
                <c:pt idx="8">
                  <c:v>329.9</c:v>
                </c:pt>
                <c:pt idx="9">
                  <c:v>347.8</c:v>
                </c:pt>
                <c:pt idx="10">
                  <c:v>360.5</c:v>
                </c:pt>
                <c:pt idx="11">
                  <c:v>367.8</c:v>
                </c:pt>
                <c:pt idx="12">
                  <c:v>380.2</c:v>
                </c:pt>
                <c:pt idx="13">
                  <c:v>391.2</c:v>
                </c:pt>
              </c:numCache>
            </c:numRef>
          </c:val>
          <c:smooth val="0"/>
        </c:ser>
        <c:ser>
          <c:idx val="1"/>
          <c:order val="1"/>
          <c:tx>
            <c:strRef>
              <c:f>'Graf1-17+Werte'!$K$289</c:f>
              <c:strCache>
                <c:ptCount val="1"/>
                <c:pt idx="0">
                  <c:v>2</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'Graf1-17+Werte'!$I$290:$I$303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'Graf1-17+Werte'!$K$290:$K$303</c:f>
              <c:numCache>
                <c:ptCount val="14"/>
                <c:pt idx="0">
                  <c:v>343.3</c:v>
                </c:pt>
                <c:pt idx="1">
                  <c:v>342.5</c:v>
                </c:pt>
                <c:pt idx="2">
                  <c:v>350.5</c:v>
                </c:pt>
                <c:pt idx="3">
                  <c:v>355.3</c:v>
                </c:pt>
                <c:pt idx="4">
                  <c:v>353.8</c:v>
                </c:pt>
                <c:pt idx="5">
                  <c:v>353.1</c:v>
                </c:pt>
                <c:pt idx="6">
                  <c:v>356.9</c:v>
                </c:pt>
                <c:pt idx="7">
                  <c:v>349.4</c:v>
                </c:pt>
                <c:pt idx="8">
                  <c:v>356.1</c:v>
                </c:pt>
                <c:pt idx="9">
                  <c:v>366.5</c:v>
                </c:pt>
                <c:pt idx="10">
                  <c:v>372.4</c:v>
                </c:pt>
                <c:pt idx="11">
                  <c:v>381.3</c:v>
                </c:pt>
                <c:pt idx="12">
                  <c:v>386.2</c:v>
                </c:pt>
                <c:pt idx="13">
                  <c:v>388.7</c:v>
                </c:pt>
              </c:numCache>
            </c:numRef>
          </c:val>
          <c:smooth val="0"/>
        </c:ser>
        <c:ser>
          <c:idx val="2"/>
          <c:order val="2"/>
          <c:tx>
            <c:strRef>
              <c:f>'Graf1-17+Werte'!$L$289</c:f>
              <c:strCache>
                <c:ptCount val="1"/>
                <c:pt idx="0">
                  <c:v>3</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'Graf1-17+Werte'!$I$290:$I$303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'Graf1-17+Werte'!$L$290:$L$303</c:f>
              <c:numCache>
                <c:ptCount val="14"/>
                <c:pt idx="0">
                  <c:v>223.9</c:v>
                </c:pt>
                <c:pt idx="1">
                  <c:v>216.8</c:v>
                </c:pt>
                <c:pt idx="2">
                  <c:v>215.2</c:v>
                </c:pt>
                <c:pt idx="3">
                  <c:v>214.7</c:v>
                </c:pt>
                <c:pt idx="4">
                  <c:v>217.4</c:v>
                </c:pt>
                <c:pt idx="5">
                  <c:v>218.2</c:v>
                </c:pt>
                <c:pt idx="6">
                  <c:v>212.9</c:v>
                </c:pt>
                <c:pt idx="7">
                  <c:v>216.7</c:v>
                </c:pt>
                <c:pt idx="8">
                  <c:v>210.3</c:v>
                </c:pt>
                <c:pt idx="9">
                  <c:v>202.2</c:v>
                </c:pt>
                <c:pt idx="10">
                  <c:v>203</c:v>
                </c:pt>
                <c:pt idx="11">
                  <c:v>197.8</c:v>
                </c:pt>
                <c:pt idx="12">
                  <c:v>197.8</c:v>
                </c:pt>
                <c:pt idx="13">
                  <c:v>194.7</c:v>
                </c:pt>
              </c:numCache>
            </c:numRef>
          </c:val>
          <c:smooth val="0"/>
        </c:ser>
        <c:ser>
          <c:idx val="3"/>
          <c:order val="3"/>
          <c:tx>
            <c:strRef>
              <c:f>'Graf1-17+Werte'!$M$289</c:f>
              <c:strCache>
                <c:ptCount val="1"/>
                <c:pt idx="0">
                  <c:v>4</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'Graf1-17+Werte'!$I$290:$I$303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'Graf1-17+Werte'!$M$290:$M$303</c:f>
              <c:numCache>
                <c:ptCount val="14"/>
                <c:pt idx="0">
                  <c:v>184.3</c:v>
                </c:pt>
                <c:pt idx="1">
                  <c:v>180.2</c:v>
                </c:pt>
                <c:pt idx="2">
                  <c:v>177.5</c:v>
                </c:pt>
                <c:pt idx="3">
                  <c:v>170.8</c:v>
                </c:pt>
                <c:pt idx="4">
                  <c:v>164.2</c:v>
                </c:pt>
                <c:pt idx="5">
                  <c:v>157.1</c:v>
                </c:pt>
                <c:pt idx="6">
                  <c:v>150.1</c:v>
                </c:pt>
                <c:pt idx="7">
                  <c:v>144.6</c:v>
                </c:pt>
                <c:pt idx="8">
                  <c:v>142.1</c:v>
                </c:pt>
                <c:pt idx="9">
                  <c:v>143.9</c:v>
                </c:pt>
                <c:pt idx="10">
                  <c:v>135.2</c:v>
                </c:pt>
                <c:pt idx="11">
                  <c:v>131.1</c:v>
                </c:pt>
                <c:pt idx="12">
                  <c:v>120.8</c:v>
                </c:pt>
                <c:pt idx="13">
                  <c:v>115.2</c:v>
                </c:pt>
              </c:numCache>
            </c:numRef>
          </c:val>
          <c:smooth val="0"/>
        </c:ser>
        <c:ser>
          <c:idx val="4"/>
          <c:order val="4"/>
          <c:tx>
            <c:strRef>
              <c:f>'Graf1-17+Werte'!$N$289</c:f>
              <c:strCache>
                <c:ptCount val="1"/>
                <c:pt idx="0">
                  <c:v>5 und mehr</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'Graf1-17+Werte'!$I$290:$I$303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'Graf1-17+Werte'!$N$290:$N$303</c:f>
              <c:numCache>
                <c:ptCount val="14"/>
                <c:pt idx="0">
                  <c:v>43.3</c:v>
                </c:pt>
                <c:pt idx="1">
                  <c:v>42.2</c:v>
                </c:pt>
                <c:pt idx="2">
                  <c:v>37.6</c:v>
                </c:pt>
                <c:pt idx="3">
                  <c:v>33.5</c:v>
                </c:pt>
                <c:pt idx="4">
                  <c:v>36.1</c:v>
                </c:pt>
                <c:pt idx="5">
                  <c:v>35.2</c:v>
                </c:pt>
                <c:pt idx="6">
                  <c:v>37.2</c:v>
                </c:pt>
                <c:pt idx="7">
                  <c:v>38.5</c:v>
                </c:pt>
                <c:pt idx="8">
                  <c:v>37.7</c:v>
                </c:pt>
                <c:pt idx="9">
                  <c:v>34.3</c:v>
                </c:pt>
                <c:pt idx="10">
                  <c:v>32.4</c:v>
                </c:pt>
                <c:pt idx="11">
                  <c:v>31.3</c:v>
                </c:pt>
                <c:pt idx="12">
                  <c:v>28.7</c:v>
                </c:pt>
                <c:pt idx="13">
                  <c:v>28.3</c:v>
                </c:pt>
              </c:numCache>
            </c:numRef>
          </c:val>
          <c:smooth val="0"/>
        </c:ser>
        <c:marker val="1"/>
        <c:axId val="26957340"/>
        <c:axId val="41289469"/>
      </c:lineChart>
      <c:catAx>
        <c:axId val="26957340"/>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41289469"/>
        <c:crosses val="autoZero"/>
        <c:auto val="1"/>
        <c:lblOffset val="100"/>
        <c:noMultiLvlLbl val="0"/>
      </c:catAx>
      <c:valAx>
        <c:axId val="41289469"/>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26957340"/>
        <c:crossesAt val="1"/>
        <c:crossBetween val="midCat"/>
        <c:dispUnits/>
      </c:valAx>
      <c:spPr>
        <a:noFill/>
        <a:ln w="12700">
          <a:solidFill>
            <a:srgbClr val="000000"/>
          </a:solidFill>
        </a:ln>
      </c:spPr>
    </c:plotArea>
    <c:legend>
      <c:legendPos val="b"/>
      <c:layout>
        <c:manualLayout>
          <c:xMode val="edge"/>
          <c:yMode val="edge"/>
          <c:x val="0.1235"/>
          <c:y val="0.91525"/>
          <c:w val="0.8745"/>
          <c:h val="0.057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3725"/>
          <c:w val="0.95725"/>
          <c:h val="0.636"/>
        </c:manualLayout>
      </c:layout>
      <c:lineChart>
        <c:grouping val="standard"/>
        <c:varyColors val="0"/>
        <c:ser>
          <c:idx val="0"/>
          <c:order val="0"/>
          <c:tx>
            <c:strRef>
              <c:f>'Graf1-17+Werte'!$J$312</c:f>
              <c:strCache>
                <c:ptCount val="1"/>
                <c:pt idx="0">
                  <c:v>unter 500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'Graf1-17+Werte'!$I$313:$I$326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'Graf1-17+Werte'!$J$313:$J$326</c:f>
              <c:numCache>
                <c:ptCount val="14"/>
                <c:pt idx="0">
                  <c:v>229.8</c:v>
                </c:pt>
                <c:pt idx="1">
                  <c:v>138.6</c:v>
                </c:pt>
                <c:pt idx="2">
                  <c:v>87.9</c:v>
                </c:pt>
                <c:pt idx="3">
                  <c:v>59.9</c:v>
                </c:pt>
                <c:pt idx="4">
                  <c:v>53</c:v>
                </c:pt>
                <c:pt idx="5">
                  <c:v>52.8</c:v>
                </c:pt>
                <c:pt idx="6">
                  <c:v>51.8</c:v>
                </c:pt>
                <c:pt idx="7">
                  <c:v>52</c:v>
                </c:pt>
                <c:pt idx="8">
                  <c:v>43.1</c:v>
                </c:pt>
                <c:pt idx="9">
                  <c:v>44.1</c:v>
                </c:pt>
                <c:pt idx="10">
                  <c:v>43.3</c:v>
                </c:pt>
                <c:pt idx="11">
                  <c:v>45.1</c:v>
                </c:pt>
                <c:pt idx="12">
                  <c:v>48.9</c:v>
                </c:pt>
                <c:pt idx="13">
                  <c:v>51.7</c:v>
                </c:pt>
              </c:numCache>
            </c:numRef>
          </c:val>
          <c:smooth val="0"/>
        </c:ser>
        <c:ser>
          <c:idx val="1"/>
          <c:order val="1"/>
          <c:tx>
            <c:strRef>
              <c:f>'Graf1-17+Werte'!$K$312</c:f>
              <c:strCache>
                <c:ptCount val="1"/>
                <c:pt idx="0">
                  <c:v>500 - 900</c:v>
                </c:pt>
              </c:strCache>
            </c:strRef>
          </c:tx>
          <c:spPr>
            <a:ln w="127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'Graf1-17+Werte'!$I$313:$I$326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'Graf1-17+Werte'!$K$313:$K$326</c:f>
              <c:numCache>
                <c:ptCount val="14"/>
                <c:pt idx="0">
                  <c:v>312</c:v>
                </c:pt>
                <c:pt idx="1">
                  <c:v>271.1</c:v>
                </c:pt>
                <c:pt idx="2">
                  <c:v>242</c:v>
                </c:pt>
                <c:pt idx="3">
                  <c:v>239</c:v>
                </c:pt>
                <c:pt idx="4">
                  <c:v>213.5</c:v>
                </c:pt>
                <c:pt idx="5">
                  <c:v>197.3</c:v>
                </c:pt>
                <c:pt idx="6">
                  <c:v>192.1</c:v>
                </c:pt>
                <c:pt idx="7">
                  <c:v>176.3</c:v>
                </c:pt>
                <c:pt idx="8">
                  <c:v>165.5</c:v>
                </c:pt>
                <c:pt idx="9">
                  <c:v>163.1</c:v>
                </c:pt>
                <c:pt idx="10">
                  <c:v>160.2</c:v>
                </c:pt>
                <c:pt idx="11">
                  <c:v>148.5</c:v>
                </c:pt>
                <c:pt idx="12">
                  <c:v>145.9</c:v>
                </c:pt>
                <c:pt idx="13">
                  <c:v>146.8</c:v>
                </c:pt>
              </c:numCache>
            </c:numRef>
          </c:val>
          <c:smooth val="0"/>
        </c:ser>
        <c:ser>
          <c:idx val="2"/>
          <c:order val="2"/>
          <c:tx>
            <c:strRef>
              <c:f>'Graf1-17+Werte'!$L$312</c:f>
              <c:strCache>
                <c:ptCount val="1"/>
                <c:pt idx="0">
                  <c:v>900 - 1500</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'Graf1-17+Werte'!$I$313:$I$326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'Graf1-17+Werte'!$L$313:$L$326</c:f>
              <c:numCache>
                <c:ptCount val="14"/>
                <c:pt idx="0">
                  <c:v>359.2</c:v>
                </c:pt>
                <c:pt idx="1">
                  <c:v>366.1</c:v>
                </c:pt>
                <c:pt idx="2">
                  <c:v>343.8</c:v>
                </c:pt>
                <c:pt idx="3">
                  <c:v>339.6</c:v>
                </c:pt>
                <c:pt idx="4">
                  <c:v>327.8</c:v>
                </c:pt>
                <c:pt idx="5">
                  <c:v>339.4</c:v>
                </c:pt>
                <c:pt idx="6">
                  <c:v>348.6</c:v>
                </c:pt>
                <c:pt idx="7">
                  <c:v>342.5</c:v>
                </c:pt>
                <c:pt idx="8">
                  <c:v>329.2</c:v>
                </c:pt>
                <c:pt idx="9">
                  <c:v>325.7</c:v>
                </c:pt>
                <c:pt idx="10">
                  <c:v>328.9</c:v>
                </c:pt>
                <c:pt idx="11">
                  <c:v>314</c:v>
                </c:pt>
                <c:pt idx="12">
                  <c:v>329.6</c:v>
                </c:pt>
                <c:pt idx="13">
                  <c:v>333.1</c:v>
                </c:pt>
              </c:numCache>
            </c:numRef>
          </c:val>
          <c:smooth val="0"/>
        </c:ser>
        <c:ser>
          <c:idx val="3"/>
          <c:order val="3"/>
          <c:tx>
            <c:strRef>
              <c:f>'Graf1-17+Werte'!$M$312</c:f>
              <c:strCache>
                <c:ptCount val="1"/>
                <c:pt idx="0">
                  <c:v>1500 - 2000</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'Graf1-17+Werte'!$I$313:$I$326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'Graf1-17+Werte'!$M$313:$M$326</c:f>
              <c:numCache>
                <c:ptCount val="14"/>
                <c:pt idx="0">
                  <c:v>82.4</c:v>
                </c:pt>
                <c:pt idx="1">
                  <c:v>152.6</c:v>
                </c:pt>
                <c:pt idx="2">
                  <c:v>185.1</c:v>
                </c:pt>
                <c:pt idx="3">
                  <c:v>197.9</c:v>
                </c:pt>
                <c:pt idx="4">
                  <c:v>205.5</c:v>
                </c:pt>
                <c:pt idx="5">
                  <c:v>230.4</c:v>
                </c:pt>
                <c:pt idx="6">
                  <c:v>217</c:v>
                </c:pt>
                <c:pt idx="7">
                  <c:v>220</c:v>
                </c:pt>
                <c:pt idx="8">
                  <c:v>227.3</c:v>
                </c:pt>
                <c:pt idx="9">
                  <c:v>220.9</c:v>
                </c:pt>
                <c:pt idx="10">
                  <c:v>219.5</c:v>
                </c:pt>
                <c:pt idx="11">
                  <c:v>208.8</c:v>
                </c:pt>
                <c:pt idx="12">
                  <c:v>208.8</c:v>
                </c:pt>
                <c:pt idx="13">
                  <c:v>209.6</c:v>
                </c:pt>
              </c:numCache>
            </c:numRef>
          </c:val>
          <c:smooth val="0"/>
        </c:ser>
        <c:ser>
          <c:idx val="4"/>
          <c:order val="4"/>
          <c:tx>
            <c:strRef>
              <c:f>'Graf1-17+Werte'!$N$312</c:f>
              <c:strCache>
                <c:ptCount val="1"/>
                <c:pt idx="0">
                  <c:v>2000 und mehr</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'Graf1-17+Werte'!$I$313:$I$326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'Graf1-17+Werte'!$N$313:$N$326</c:f>
              <c:numCache>
                <c:ptCount val="14"/>
                <c:pt idx="0">
                  <c:v>33.5</c:v>
                </c:pt>
                <c:pt idx="1">
                  <c:v>77</c:v>
                </c:pt>
                <c:pt idx="2">
                  <c:v>150.1</c:v>
                </c:pt>
                <c:pt idx="3">
                  <c:v>177.5</c:v>
                </c:pt>
                <c:pt idx="4">
                  <c:v>201.4</c:v>
                </c:pt>
                <c:pt idx="5">
                  <c:v>213.5</c:v>
                </c:pt>
                <c:pt idx="6">
                  <c:v>223.1</c:v>
                </c:pt>
                <c:pt idx="7">
                  <c:v>234.9</c:v>
                </c:pt>
                <c:pt idx="8">
                  <c:v>262.2</c:v>
                </c:pt>
                <c:pt idx="9">
                  <c:v>286.6</c:v>
                </c:pt>
                <c:pt idx="10">
                  <c:v>300.9</c:v>
                </c:pt>
                <c:pt idx="11">
                  <c:v>335.3</c:v>
                </c:pt>
                <c:pt idx="12">
                  <c:v>324.3</c:v>
                </c:pt>
                <c:pt idx="13">
                  <c:v>317</c:v>
                </c:pt>
              </c:numCache>
            </c:numRef>
          </c:val>
          <c:smooth val="0"/>
        </c:ser>
        <c:marker val="1"/>
        <c:axId val="36060902"/>
        <c:axId val="56112663"/>
      </c:lineChart>
      <c:catAx>
        <c:axId val="36060902"/>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56112663"/>
        <c:crosses val="autoZero"/>
        <c:auto val="1"/>
        <c:lblOffset val="100"/>
        <c:noMultiLvlLbl val="0"/>
      </c:catAx>
      <c:valAx>
        <c:axId val="56112663"/>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36060902"/>
        <c:crossesAt val="1"/>
        <c:crossBetween val="midCat"/>
        <c:dispUnits/>
      </c:valAx>
      <c:spPr>
        <a:noFill/>
        <a:ln w="12700">
          <a:solidFill>
            <a:srgbClr val="000000"/>
          </a:solidFill>
        </a:ln>
      </c:spPr>
    </c:plotArea>
    <c:legend>
      <c:legendPos val="b"/>
      <c:layout>
        <c:manualLayout>
          <c:xMode val="edge"/>
          <c:yMode val="edge"/>
          <c:x val="0.08525"/>
          <c:y val="0.8895"/>
          <c:w val="0.89775"/>
          <c:h val="0.1032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7275"/>
          <c:w val="0.9575"/>
          <c:h val="0.73575"/>
        </c:manualLayout>
      </c:layout>
      <c:lineChart>
        <c:grouping val="standard"/>
        <c:varyColors val="0"/>
        <c:ser>
          <c:idx val="0"/>
          <c:order val="0"/>
          <c:tx>
            <c:strRef>
              <c:f>'Graf1-17+Werte'!$J$345</c:f>
              <c:strCache>
                <c:ptCount val="1"/>
                <c:pt idx="0">
                  <c:v>ohne Kinder</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'Graf1-17+Werte'!$I$346:$I$359</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'Graf1-17+Werte'!$J$346:$J$359</c:f>
              <c:numCache>
                <c:ptCount val="14"/>
                <c:pt idx="0">
                  <c:v>528.8</c:v>
                </c:pt>
                <c:pt idx="1">
                  <c:v>530.4</c:v>
                </c:pt>
                <c:pt idx="2">
                  <c:v>535</c:v>
                </c:pt>
                <c:pt idx="3">
                  <c:v>561.3</c:v>
                </c:pt>
                <c:pt idx="4">
                  <c:v>548.1</c:v>
                </c:pt>
                <c:pt idx="5">
                  <c:v>554.5</c:v>
                </c:pt>
                <c:pt idx="6">
                  <c:v>562.7</c:v>
                </c:pt>
                <c:pt idx="7">
                  <c:v>553.1</c:v>
                </c:pt>
                <c:pt idx="8">
                  <c:v>553.8</c:v>
                </c:pt>
                <c:pt idx="9">
                  <c:v>562.2</c:v>
                </c:pt>
                <c:pt idx="10">
                  <c:v>573</c:v>
                </c:pt>
                <c:pt idx="11">
                  <c:v>573.9</c:v>
                </c:pt>
                <c:pt idx="12">
                  <c:v>580.2</c:v>
                </c:pt>
                <c:pt idx="13">
                  <c:v>589.7</c:v>
                </c:pt>
              </c:numCache>
            </c:numRef>
          </c:val>
          <c:smooth val="0"/>
        </c:ser>
        <c:ser>
          <c:idx val="1"/>
          <c:order val="1"/>
          <c:tx>
            <c:strRef>
              <c:f>'Graf1-17+Werte'!$K$345</c:f>
              <c:strCache>
                <c:ptCount val="1"/>
                <c:pt idx="0">
                  <c:v>1 Kind</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'Graf1-17+Werte'!$I$346:$I$359</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'Graf1-17+Werte'!$K$346:$K$359</c:f>
              <c:numCache>
                <c:ptCount val="14"/>
                <c:pt idx="0">
                  <c:v>263</c:v>
                </c:pt>
                <c:pt idx="1">
                  <c:v>255.4</c:v>
                </c:pt>
                <c:pt idx="2">
                  <c:v>254.4</c:v>
                </c:pt>
                <c:pt idx="3">
                  <c:v>248.7</c:v>
                </c:pt>
                <c:pt idx="4">
                  <c:v>250.5</c:v>
                </c:pt>
                <c:pt idx="5">
                  <c:v>249.5</c:v>
                </c:pt>
                <c:pt idx="6">
                  <c:v>245.5</c:v>
                </c:pt>
                <c:pt idx="7">
                  <c:v>242.8</c:v>
                </c:pt>
                <c:pt idx="8">
                  <c:v>241.3</c:v>
                </c:pt>
                <c:pt idx="9">
                  <c:v>237.7</c:v>
                </c:pt>
                <c:pt idx="10">
                  <c:v>240.4</c:v>
                </c:pt>
                <c:pt idx="11">
                  <c:v>236.5</c:v>
                </c:pt>
                <c:pt idx="12">
                  <c:v>243.1</c:v>
                </c:pt>
                <c:pt idx="13">
                  <c:v>240.7</c:v>
                </c:pt>
              </c:numCache>
            </c:numRef>
          </c:val>
          <c:smooth val="0"/>
        </c:ser>
        <c:ser>
          <c:idx val="2"/>
          <c:order val="2"/>
          <c:tx>
            <c:strRef>
              <c:f>'Graf1-17+Werte'!$L$345</c:f>
              <c:strCache>
                <c:ptCount val="1"/>
                <c:pt idx="0">
                  <c:v>2 Kinder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'Graf1-17+Werte'!$I$346:$I$359</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'Graf1-17+Werte'!$L$346:$L$359</c:f>
              <c:numCache>
                <c:ptCount val="14"/>
                <c:pt idx="0">
                  <c:v>195</c:v>
                </c:pt>
                <c:pt idx="1">
                  <c:v>190.2</c:v>
                </c:pt>
                <c:pt idx="2">
                  <c:v>186.7</c:v>
                </c:pt>
                <c:pt idx="3">
                  <c:v>179.8</c:v>
                </c:pt>
                <c:pt idx="4">
                  <c:v>173.5</c:v>
                </c:pt>
                <c:pt idx="5">
                  <c:v>169</c:v>
                </c:pt>
                <c:pt idx="6">
                  <c:v>163.2</c:v>
                </c:pt>
                <c:pt idx="7">
                  <c:v>158.4</c:v>
                </c:pt>
                <c:pt idx="8">
                  <c:v>153.8</c:v>
                </c:pt>
                <c:pt idx="9">
                  <c:v>156.5</c:v>
                </c:pt>
                <c:pt idx="10">
                  <c:v>144.3</c:v>
                </c:pt>
                <c:pt idx="11">
                  <c:v>142.4</c:v>
                </c:pt>
                <c:pt idx="12">
                  <c:v>130.3</c:v>
                </c:pt>
                <c:pt idx="13">
                  <c:v>125.3</c:v>
                </c:pt>
              </c:numCache>
            </c:numRef>
          </c:val>
          <c:smooth val="0"/>
        </c:ser>
        <c:ser>
          <c:idx val="3"/>
          <c:order val="3"/>
          <c:tx>
            <c:strRef>
              <c:f>'Graf1-17+Werte'!$M$345</c:f>
              <c:strCache>
                <c:ptCount val="1"/>
                <c:pt idx="0">
                  <c:v>3 und mehr Kinder</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'Graf1-17+Werte'!$I$346:$I$359</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'Graf1-17+Werte'!$M$346:$M$359</c:f>
              <c:numCache>
                <c:ptCount val="14"/>
                <c:pt idx="0">
                  <c:v>36.8</c:v>
                </c:pt>
                <c:pt idx="1">
                  <c:v>38</c:v>
                </c:pt>
                <c:pt idx="2">
                  <c:v>34</c:v>
                </c:pt>
                <c:pt idx="3">
                  <c:v>32.5</c:v>
                </c:pt>
                <c:pt idx="4">
                  <c:v>35.5</c:v>
                </c:pt>
                <c:pt idx="5">
                  <c:v>33.4</c:v>
                </c:pt>
                <c:pt idx="6">
                  <c:v>33.6</c:v>
                </c:pt>
                <c:pt idx="7">
                  <c:v>34.3</c:v>
                </c:pt>
                <c:pt idx="8">
                  <c:v>33.8</c:v>
                </c:pt>
                <c:pt idx="9">
                  <c:v>30.6</c:v>
                </c:pt>
                <c:pt idx="10">
                  <c:v>29.2</c:v>
                </c:pt>
                <c:pt idx="11">
                  <c:v>27.9</c:v>
                </c:pt>
                <c:pt idx="12">
                  <c:v>25.7</c:v>
                </c:pt>
                <c:pt idx="13">
                  <c:v>24.8</c:v>
                </c:pt>
              </c:numCache>
            </c:numRef>
          </c:val>
          <c:smooth val="0"/>
        </c:ser>
        <c:marker val="1"/>
        <c:axId val="35251920"/>
        <c:axId val="48831825"/>
      </c:lineChart>
      <c:catAx>
        <c:axId val="35251920"/>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48831825"/>
        <c:crosses val="autoZero"/>
        <c:auto val="1"/>
        <c:lblOffset val="100"/>
        <c:noMultiLvlLbl val="0"/>
      </c:catAx>
      <c:valAx>
        <c:axId val="48831825"/>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35251920"/>
        <c:crossesAt val="1"/>
        <c:crossBetween val="midCat"/>
        <c:dispUnits/>
      </c:valAx>
      <c:spPr>
        <a:noFill/>
        <a:ln w="12700">
          <a:solidFill>
            <a:srgbClr val="000000"/>
          </a:solidFill>
        </a:ln>
      </c:spPr>
    </c:plotArea>
    <c:legend>
      <c:legendPos val="b"/>
      <c:layout>
        <c:manualLayout>
          <c:xMode val="edge"/>
          <c:yMode val="edge"/>
          <c:x val="0.09125"/>
          <c:y val="0.93725"/>
          <c:w val="0.89175"/>
          <c:h val="0.05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465"/>
          <c:w val="0.95725"/>
          <c:h val="0.662"/>
        </c:manualLayout>
      </c:layout>
      <c:lineChart>
        <c:grouping val="standard"/>
        <c:varyColors val="0"/>
        <c:ser>
          <c:idx val="0"/>
          <c:order val="0"/>
          <c:tx>
            <c:strRef>
              <c:f>'Graf1-17+Werte'!$J$374</c:f>
              <c:strCache>
                <c:ptCount val="1"/>
                <c:pt idx="0">
                  <c:v>unter 500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'Graf1-17+Werte'!$I$375:$I$388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'Graf1-17+Werte'!$J$375:$J$388</c:f>
              <c:numCache>
                <c:ptCount val="14"/>
                <c:pt idx="0">
                  <c:v>251.7</c:v>
                </c:pt>
                <c:pt idx="1">
                  <c:v>150.4</c:v>
                </c:pt>
                <c:pt idx="2">
                  <c:v>89.3</c:v>
                </c:pt>
                <c:pt idx="3">
                  <c:v>61.7</c:v>
                </c:pt>
                <c:pt idx="4">
                  <c:v>53.4</c:v>
                </c:pt>
                <c:pt idx="5">
                  <c:v>48.8</c:v>
                </c:pt>
                <c:pt idx="6">
                  <c:v>47.7</c:v>
                </c:pt>
                <c:pt idx="7">
                  <c:v>43.7</c:v>
                </c:pt>
                <c:pt idx="8">
                  <c:v>36.6</c:v>
                </c:pt>
                <c:pt idx="9">
                  <c:v>31</c:v>
                </c:pt>
                <c:pt idx="10">
                  <c:v>32</c:v>
                </c:pt>
                <c:pt idx="11">
                  <c:v>31</c:v>
                </c:pt>
                <c:pt idx="12">
                  <c:v>28.6</c:v>
                </c:pt>
                <c:pt idx="13">
                  <c:v>31</c:v>
                </c:pt>
              </c:numCache>
            </c:numRef>
          </c:val>
          <c:smooth val="0"/>
        </c:ser>
        <c:ser>
          <c:idx val="1"/>
          <c:order val="1"/>
          <c:tx>
            <c:strRef>
              <c:f>'Graf1-17+Werte'!$K$374</c:f>
              <c:strCache>
                <c:ptCount val="1"/>
                <c:pt idx="0">
                  <c:v>500 - 900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'Graf1-17+Werte'!$I$375:$I$388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'Graf1-17+Werte'!$K$375:$K$388</c:f>
              <c:numCache>
                <c:ptCount val="14"/>
                <c:pt idx="0">
                  <c:v>302.1</c:v>
                </c:pt>
                <c:pt idx="1">
                  <c:v>273.2</c:v>
                </c:pt>
                <c:pt idx="2">
                  <c:v>245.7</c:v>
                </c:pt>
                <c:pt idx="3">
                  <c:v>233.3</c:v>
                </c:pt>
                <c:pt idx="4">
                  <c:v>212</c:v>
                </c:pt>
                <c:pt idx="5">
                  <c:v>191.6</c:v>
                </c:pt>
                <c:pt idx="6">
                  <c:v>182.5</c:v>
                </c:pt>
                <c:pt idx="7">
                  <c:v>166.1</c:v>
                </c:pt>
                <c:pt idx="8">
                  <c:v>152.3</c:v>
                </c:pt>
                <c:pt idx="9">
                  <c:v>146.3</c:v>
                </c:pt>
                <c:pt idx="10">
                  <c:v>141.4</c:v>
                </c:pt>
                <c:pt idx="11">
                  <c:v>122.7</c:v>
                </c:pt>
                <c:pt idx="12">
                  <c:v>121.4</c:v>
                </c:pt>
                <c:pt idx="13">
                  <c:v>121.7</c:v>
                </c:pt>
              </c:numCache>
            </c:numRef>
          </c:val>
          <c:smooth val="0"/>
        </c:ser>
        <c:ser>
          <c:idx val="2"/>
          <c:order val="2"/>
          <c:tx>
            <c:strRef>
              <c:f>'Graf1-17+Werte'!$L$374</c:f>
              <c:strCache>
                <c:ptCount val="1"/>
                <c:pt idx="0">
                  <c:v>900 - 1500</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'Graf1-17+Werte'!$I$375:$I$388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'Graf1-17+Werte'!$L$375:$L$388</c:f>
              <c:numCache>
                <c:ptCount val="14"/>
                <c:pt idx="0">
                  <c:v>331.4</c:v>
                </c:pt>
                <c:pt idx="1">
                  <c:v>339.6</c:v>
                </c:pt>
                <c:pt idx="2">
                  <c:v>326</c:v>
                </c:pt>
                <c:pt idx="3">
                  <c:v>319.6</c:v>
                </c:pt>
                <c:pt idx="4">
                  <c:v>308.4</c:v>
                </c:pt>
                <c:pt idx="5">
                  <c:v>324.9</c:v>
                </c:pt>
                <c:pt idx="6">
                  <c:v>334.2</c:v>
                </c:pt>
                <c:pt idx="7">
                  <c:v>324.7</c:v>
                </c:pt>
                <c:pt idx="8">
                  <c:v>313.2</c:v>
                </c:pt>
                <c:pt idx="9">
                  <c:v>315.9</c:v>
                </c:pt>
                <c:pt idx="10">
                  <c:v>306.7</c:v>
                </c:pt>
                <c:pt idx="11">
                  <c:v>297.9</c:v>
                </c:pt>
                <c:pt idx="12">
                  <c:v>308.2</c:v>
                </c:pt>
                <c:pt idx="13">
                  <c:v>311.6</c:v>
                </c:pt>
              </c:numCache>
            </c:numRef>
          </c:val>
          <c:smooth val="0"/>
        </c:ser>
        <c:ser>
          <c:idx val="3"/>
          <c:order val="3"/>
          <c:tx>
            <c:strRef>
              <c:f>'Graf1-17+Werte'!$M$374</c:f>
              <c:strCache>
                <c:ptCount val="1"/>
                <c:pt idx="0">
                  <c:v>1500 - 2000</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'Graf1-17+Werte'!$I$375:$I$388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'Graf1-17+Werte'!$M$375:$M$388</c:f>
              <c:numCache>
                <c:ptCount val="14"/>
                <c:pt idx="0">
                  <c:v>74.4</c:v>
                </c:pt>
                <c:pt idx="1">
                  <c:v>141.6</c:v>
                </c:pt>
                <c:pt idx="2">
                  <c:v>169.1</c:v>
                </c:pt>
                <c:pt idx="3">
                  <c:v>179.4</c:v>
                </c:pt>
                <c:pt idx="4">
                  <c:v>184.8</c:v>
                </c:pt>
                <c:pt idx="5">
                  <c:v>209.3</c:v>
                </c:pt>
                <c:pt idx="6">
                  <c:v>196.9</c:v>
                </c:pt>
                <c:pt idx="7">
                  <c:v>200.9</c:v>
                </c:pt>
                <c:pt idx="8">
                  <c:v>207.5</c:v>
                </c:pt>
                <c:pt idx="9">
                  <c:v>194.7</c:v>
                </c:pt>
                <c:pt idx="10">
                  <c:v>196.5</c:v>
                </c:pt>
                <c:pt idx="11">
                  <c:v>185.7</c:v>
                </c:pt>
                <c:pt idx="12">
                  <c:v>190.7</c:v>
                </c:pt>
                <c:pt idx="13">
                  <c:v>192.1</c:v>
                </c:pt>
              </c:numCache>
            </c:numRef>
          </c:val>
          <c:smooth val="0"/>
        </c:ser>
        <c:ser>
          <c:idx val="4"/>
          <c:order val="4"/>
          <c:tx>
            <c:strRef>
              <c:f>'Graf1-17+Werte'!$N$374</c:f>
              <c:strCache>
                <c:ptCount val="1"/>
                <c:pt idx="0">
                  <c:v>2000 und mehr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'Graf1-17+Werte'!$I$375:$I$388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'Graf1-17+Werte'!$N$375:$N$388</c:f>
              <c:numCache>
                <c:ptCount val="14"/>
                <c:pt idx="0">
                  <c:v>28</c:v>
                </c:pt>
                <c:pt idx="1">
                  <c:v>67.1</c:v>
                </c:pt>
                <c:pt idx="2">
                  <c:v>134.9</c:v>
                </c:pt>
                <c:pt idx="3">
                  <c:v>161.2</c:v>
                </c:pt>
                <c:pt idx="4">
                  <c:v>178.6</c:v>
                </c:pt>
                <c:pt idx="5">
                  <c:v>187.6</c:v>
                </c:pt>
                <c:pt idx="6">
                  <c:v>193.9</c:v>
                </c:pt>
                <c:pt idx="7">
                  <c:v>202.6</c:v>
                </c:pt>
                <c:pt idx="8">
                  <c:v>225.4</c:v>
                </c:pt>
                <c:pt idx="9">
                  <c:v>246.2</c:v>
                </c:pt>
                <c:pt idx="10">
                  <c:v>259.9</c:v>
                </c:pt>
                <c:pt idx="11">
                  <c:v>287.9</c:v>
                </c:pt>
                <c:pt idx="12">
                  <c:v>278.6</c:v>
                </c:pt>
                <c:pt idx="13">
                  <c:v>270.1</c:v>
                </c:pt>
              </c:numCache>
            </c:numRef>
          </c:val>
          <c:smooth val="0"/>
        </c:ser>
        <c:marker val="1"/>
        <c:axId val="36833242"/>
        <c:axId val="63063723"/>
      </c:lineChart>
      <c:catAx>
        <c:axId val="36833242"/>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63063723"/>
        <c:crosses val="autoZero"/>
        <c:auto val="1"/>
        <c:lblOffset val="100"/>
        <c:noMultiLvlLbl val="0"/>
      </c:catAx>
      <c:valAx>
        <c:axId val="63063723"/>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36833242"/>
        <c:crossesAt val="1"/>
        <c:crossBetween val="midCat"/>
        <c:dispUnits/>
      </c:valAx>
      <c:spPr>
        <a:noFill/>
        <a:ln w="12700">
          <a:solidFill>
            <a:srgbClr val="000000"/>
          </a:solidFill>
        </a:ln>
      </c:spPr>
    </c:plotArea>
    <c:legend>
      <c:legendPos val="b"/>
      <c:layout>
        <c:manualLayout>
          <c:xMode val="edge"/>
          <c:yMode val="edge"/>
          <c:x val="0.1065"/>
          <c:y val="0.889"/>
          <c:w val="0.8935"/>
          <c:h val="0.1037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20475"/>
          <c:w val="0.9575"/>
          <c:h val="0.7085"/>
        </c:manualLayout>
      </c:layout>
      <c:lineChart>
        <c:grouping val="standard"/>
        <c:varyColors val="0"/>
        <c:ser>
          <c:idx val="0"/>
          <c:order val="0"/>
          <c:tx>
            <c:strRef>
              <c:f>'Graf1-17+Werte'!$J$403</c:f>
              <c:strCache>
                <c:ptCount val="1"/>
                <c:pt idx="0">
                  <c:v>Insgesamt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'Graf1-17+Werte'!$I$404:$I$417</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'Graf1-17+Werte'!$J$404:$J$417</c:f>
              <c:numCache>
                <c:ptCount val="14"/>
                <c:pt idx="0">
                  <c:v>1099.2</c:v>
                </c:pt>
                <c:pt idx="1">
                  <c:v>1093.5</c:v>
                </c:pt>
                <c:pt idx="2">
                  <c:v>1089.4</c:v>
                </c:pt>
                <c:pt idx="3">
                  <c:v>1107.7</c:v>
                </c:pt>
                <c:pt idx="4">
                  <c:v>1094.9</c:v>
                </c:pt>
                <c:pt idx="5">
                  <c:v>1088.5</c:v>
                </c:pt>
                <c:pt idx="6">
                  <c:v>1096.5</c:v>
                </c:pt>
                <c:pt idx="7">
                  <c:v>1079.8</c:v>
                </c:pt>
                <c:pt idx="8">
                  <c:v>1087.3</c:v>
                </c:pt>
                <c:pt idx="9">
                  <c:v>1095.6</c:v>
                </c:pt>
                <c:pt idx="10">
                  <c:v>1092.8</c:v>
                </c:pt>
                <c:pt idx="11">
                  <c:v>1096.1</c:v>
                </c:pt>
                <c:pt idx="12">
                  <c:v>1086.4</c:v>
                </c:pt>
                <c:pt idx="13">
                  <c:v>1090.3</c:v>
                </c:pt>
              </c:numCache>
            </c:numRef>
          </c:val>
          <c:smooth val="0"/>
        </c:ser>
        <c:ser>
          <c:idx val="1"/>
          <c:order val="1"/>
          <c:tx>
            <c:strRef>
              <c:f>'Graf1-17+Werte'!$K$403</c:f>
              <c:strCache>
                <c:ptCount val="1"/>
                <c:pt idx="0">
                  <c:v>Erwerbstätige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'Graf1-17+Werte'!$I$404:$I$417</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'Graf1-17+Werte'!$K$404:$K$417</c:f>
              <c:numCache>
                <c:ptCount val="14"/>
                <c:pt idx="0">
                  <c:v>579.3</c:v>
                </c:pt>
                <c:pt idx="1">
                  <c:v>485.2</c:v>
                </c:pt>
                <c:pt idx="2">
                  <c:v>465.3</c:v>
                </c:pt>
                <c:pt idx="3">
                  <c:v>474.7</c:v>
                </c:pt>
                <c:pt idx="4">
                  <c:v>488.4</c:v>
                </c:pt>
                <c:pt idx="5">
                  <c:v>490.3</c:v>
                </c:pt>
                <c:pt idx="6">
                  <c:v>491.3</c:v>
                </c:pt>
                <c:pt idx="7">
                  <c:v>484.4</c:v>
                </c:pt>
                <c:pt idx="8">
                  <c:v>502.9</c:v>
                </c:pt>
                <c:pt idx="9">
                  <c:v>501.3</c:v>
                </c:pt>
                <c:pt idx="10">
                  <c:v>486.1</c:v>
                </c:pt>
                <c:pt idx="11">
                  <c:v>486</c:v>
                </c:pt>
                <c:pt idx="12">
                  <c:v>475.1</c:v>
                </c:pt>
                <c:pt idx="13">
                  <c:v>480.6</c:v>
                </c:pt>
              </c:numCache>
            </c:numRef>
          </c:val>
          <c:smooth val="0"/>
        </c:ser>
        <c:ser>
          <c:idx val="2"/>
          <c:order val="2"/>
          <c:tx>
            <c:strRef>
              <c:f>'Graf1-17+Werte'!$L$403</c:f>
              <c:strCache>
                <c:ptCount val="1"/>
                <c:pt idx="0">
                  <c:v>Erwerbslose und Nichterwerbspersonen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'Graf1-17+Werte'!$I$404:$I$417</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'Graf1-17+Werte'!$L$404:$L$417</c:f>
              <c:numCache>
                <c:ptCount val="14"/>
                <c:pt idx="0">
                  <c:v>520</c:v>
                </c:pt>
                <c:pt idx="1">
                  <c:v>608.3</c:v>
                </c:pt>
                <c:pt idx="2">
                  <c:v>624.1</c:v>
                </c:pt>
                <c:pt idx="3">
                  <c:v>633</c:v>
                </c:pt>
                <c:pt idx="4">
                  <c:v>606.5</c:v>
                </c:pt>
                <c:pt idx="5">
                  <c:v>598.2</c:v>
                </c:pt>
                <c:pt idx="6">
                  <c:v>605.2</c:v>
                </c:pt>
                <c:pt idx="7">
                  <c:v>595.4</c:v>
                </c:pt>
                <c:pt idx="8">
                  <c:v>584.3</c:v>
                </c:pt>
                <c:pt idx="9">
                  <c:v>594.4</c:v>
                </c:pt>
                <c:pt idx="10">
                  <c:v>606.6</c:v>
                </c:pt>
                <c:pt idx="11">
                  <c:v>610.1</c:v>
                </c:pt>
                <c:pt idx="12">
                  <c:v>611.3</c:v>
                </c:pt>
                <c:pt idx="13">
                  <c:v>609.7</c:v>
                </c:pt>
              </c:numCache>
            </c:numRef>
          </c:val>
          <c:smooth val="0"/>
        </c:ser>
        <c:marker val="1"/>
        <c:axId val="30702596"/>
        <c:axId val="7887909"/>
      </c:lineChart>
      <c:catAx>
        <c:axId val="30702596"/>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7887909"/>
        <c:crosses val="autoZero"/>
        <c:auto val="1"/>
        <c:lblOffset val="100"/>
        <c:noMultiLvlLbl val="0"/>
      </c:catAx>
      <c:valAx>
        <c:axId val="7887909"/>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30702596"/>
        <c:crossesAt val="1"/>
        <c:crossBetween val="midCat"/>
        <c:dispUnits/>
      </c:valAx>
      <c:spPr>
        <a:noFill/>
        <a:ln w="12700">
          <a:solidFill>
            <a:srgbClr val="000000"/>
          </a:solidFill>
        </a:ln>
      </c:spPr>
    </c:plotArea>
    <c:legend>
      <c:legendPos val="b"/>
      <c:layout>
        <c:manualLayout>
          <c:xMode val="edge"/>
          <c:yMode val="edge"/>
          <c:x val="0.07225"/>
          <c:y val="0.942"/>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8"/>
          <c:w val="0.9575"/>
          <c:h val="0.616"/>
        </c:manualLayout>
      </c:layout>
      <c:lineChart>
        <c:grouping val="standard"/>
        <c:varyColors val="0"/>
        <c:ser>
          <c:idx val="0"/>
          <c:order val="0"/>
          <c:tx>
            <c:strRef>
              <c:f>'Graf1-17+Werte'!$J$432</c:f>
              <c:strCache>
                <c:ptCount val="1"/>
                <c:pt idx="0">
                  <c:v>unter 500</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'Graf1-17+Werte'!$I$433:$I$446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'Graf1-17+Werte'!$J$433:$J$446</c:f>
              <c:numCache>
                <c:ptCount val="14"/>
                <c:pt idx="0">
                  <c:v>769.6</c:v>
                </c:pt>
                <c:pt idx="1">
                  <c:v>581.4</c:v>
                </c:pt>
                <c:pt idx="2">
                  <c:v>437.9</c:v>
                </c:pt>
                <c:pt idx="3">
                  <c:v>352.6</c:v>
                </c:pt>
                <c:pt idx="4">
                  <c:v>305.9</c:v>
                </c:pt>
                <c:pt idx="5">
                  <c:v>299.3</c:v>
                </c:pt>
                <c:pt idx="6">
                  <c:v>293.6</c:v>
                </c:pt>
                <c:pt idx="7">
                  <c:v>274.3</c:v>
                </c:pt>
                <c:pt idx="8">
                  <c:v>244.5</c:v>
                </c:pt>
                <c:pt idx="9">
                  <c:v>227.7</c:v>
                </c:pt>
                <c:pt idx="10">
                  <c:v>220.3</c:v>
                </c:pt>
                <c:pt idx="11">
                  <c:v>225.6</c:v>
                </c:pt>
                <c:pt idx="12">
                  <c:v>217.3</c:v>
                </c:pt>
                <c:pt idx="13">
                  <c:v>204.4</c:v>
                </c:pt>
              </c:numCache>
            </c:numRef>
          </c:val>
          <c:smooth val="0"/>
        </c:ser>
        <c:ser>
          <c:idx val="1"/>
          <c:order val="1"/>
          <c:tx>
            <c:strRef>
              <c:f>'Graf1-17+Werte'!$K$432</c:f>
              <c:strCache>
                <c:ptCount val="1"/>
                <c:pt idx="0">
                  <c:v>500 - 700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'Graf1-17+Werte'!$I$433:$I$446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'Graf1-17+Werte'!$K$433:$K$446</c:f>
              <c:numCache>
                <c:ptCount val="14"/>
                <c:pt idx="0">
                  <c:v>203.4</c:v>
                </c:pt>
                <c:pt idx="1">
                  <c:v>262.4</c:v>
                </c:pt>
                <c:pt idx="2">
                  <c:v>276.9</c:v>
                </c:pt>
                <c:pt idx="3">
                  <c:v>294.1</c:v>
                </c:pt>
                <c:pt idx="4">
                  <c:v>278</c:v>
                </c:pt>
                <c:pt idx="5">
                  <c:v>248.7</c:v>
                </c:pt>
                <c:pt idx="6">
                  <c:v>235.8</c:v>
                </c:pt>
                <c:pt idx="7">
                  <c:v>227.7</c:v>
                </c:pt>
                <c:pt idx="8">
                  <c:v>233.1</c:v>
                </c:pt>
                <c:pt idx="9">
                  <c:v>232.8</c:v>
                </c:pt>
                <c:pt idx="10">
                  <c:v>230.2</c:v>
                </c:pt>
                <c:pt idx="11">
                  <c:v>195.5</c:v>
                </c:pt>
                <c:pt idx="12">
                  <c:v>201.5</c:v>
                </c:pt>
                <c:pt idx="13">
                  <c:v>195.5</c:v>
                </c:pt>
              </c:numCache>
            </c:numRef>
          </c:val>
          <c:smooth val="0"/>
        </c:ser>
        <c:ser>
          <c:idx val="2"/>
          <c:order val="2"/>
          <c:tx>
            <c:strRef>
              <c:f>'Graf1-17+Werte'!$L$432</c:f>
              <c:strCache>
                <c:ptCount val="1"/>
                <c:pt idx="0">
                  <c:v>700 - 1100</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'Graf1-17+Werte'!$I$433:$I$446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'Graf1-17+Werte'!$L$433:$L$446</c:f>
              <c:numCache>
                <c:ptCount val="14"/>
                <c:pt idx="0">
                  <c:v>57.4</c:v>
                </c:pt>
                <c:pt idx="1">
                  <c:v>154.7</c:v>
                </c:pt>
                <c:pt idx="2">
                  <c:v>223.1</c:v>
                </c:pt>
                <c:pt idx="3">
                  <c:v>271</c:v>
                </c:pt>
                <c:pt idx="4">
                  <c:v>276.9</c:v>
                </c:pt>
                <c:pt idx="5">
                  <c:v>299.1</c:v>
                </c:pt>
                <c:pt idx="6">
                  <c:v>295.8</c:v>
                </c:pt>
                <c:pt idx="7">
                  <c:v>296.4</c:v>
                </c:pt>
                <c:pt idx="8">
                  <c:v>318.4</c:v>
                </c:pt>
                <c:pt idx="9">
                  <c:v>324.2</c:v>
                </c:pt>
                <c:pt idx="10">
                  <c:v>313.3</c:v>
                </c:pt>
                <c:pt idx="11">
                  <c:v>301.8</c:v>
                </c:pt>
                <c:pt idx="12">
                  <c:v>303.5</c:v>
                </c:pt>
                <c:pt idx="13">
                  <c:v>306.3</c:v>
                </c:pt>
              </c:numCache>
            </c:numRef>
          </c:val>
          <c:smooth val="0"/>
        </c:ser>
        <c:ser>
          <c:idx val="3"/>
          <c:order val="3"/>
          <c:tx>
            <c:strRef>
              <c:f>'Graf1-17+Werte'!$M$432</c:f>
              <c:strCache>
                <c:ptCount val="1"/>
                <c:pt idx="0">
                  <c:v>1100 - 1500</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'Graf1-17+Werte'!$I$433:$I$446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'Graf1-17+Werte'!$M$433:$M$446</c:f>
              <c:numCache>
                <c:ptCount val="14"/>
                <c:pt idx="0">
                  <c:v>2.5</c:v>
                </c:pt>
                <c:pt idx="1">
                  <c:v>12.2</c:v>
                </c:pt>
                <c:pt idx="2">
                  <c:v>51.2</c:v>
                </c:pt>
                <c:pt idx="3">
                  <c:v>67.1</c:v>
                </c:pt>
                <c:pt idx="4">
                  <c:v>81.6</c:v>
                </c:pt>
                <c:pt idx="5">
                  <c:v>96.3</c:v>
                </c:pt>
                <c:pt idx="6">
                  <c:v>108.3</c:v>
                </c:pt>
                <c:pt idx="7">
                  <c:v>109.6</c:v>
                </c:pt>
                <c:pt idx="8">
                  <c:v>122.6</c:v>
                </c:pt>
                <c:pt idx="9">
                  <c:v>135.2</c:v>
                </c:pt>
                <c:pt idx="10">
                  <c:v>147.5</c:v>
                </c:pt>
                <c:pt idx="11">
                  <c:v>167.5</c:v>
                </c:pt>
                <c:pt idx="12">
                  <c:v>167.8</c:v>
                </c:pt>
                <c:pt idx="13">
                  <c:v>166.1</c:v>
                </c:pt>
              </c:numCache>
            </c:numRef>
          </c:val>
          <c:smooth val="0"/>
        </c:ser>
        <c:ser>
          <c:idx val="4"/>
          <c:order val="4"/>
          <c:tx>
            <c:strRef>
              <c:f>'Graf1-17+Werte'!$N$432</c:f>
              <c:strCache>
                <c:ptCount val="1"/>
                <c:pt idx="0">
                  <c:v>1500 und mehr</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'Graf1-17+Werte'!$I$433:$I$446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'Graf1-17+Werte'!$N$433:$N$446</c:f>
              <c:numCache>
                <c:ptCount val="14"/>
                <c:pt idx="0">
                  <c:v>1.3</c:v>
                </c:pt>
                <c:pt idx="1">
                  <c:v>4</c:v>
                </c:pt>
                <c:pt idx="2">
                  <c:v>9.300000000000136</c:v>
                </c:pt>
                <c:pt idx="3">
                  <c:v>14.4</c:v>
                </c:pt>
                <c:pt idx="4">
                  <c:v>21</c:v>
                </c:pt>
                <c:pt idx="5">
                  <c:v>28.1</c:v>
                </c:pt>
                <c:pt idx="6">
                  <c:v>32.7</c:v>
                </c:pt>
                <c:pt idx="7">
                  <c:v>39.1</c:v>
                </c:pt>
                <c:pt idx="8">
                  <c:v>44.8</c:v>
                </c:pt>
                <c:pt idx="9">
                  <c:v>49.6</c:v>
                </c:pt>
                <c:pt idx="10">
                  <c:v>55.9</c:v>
                </c:pt>
                <c:pt idx="11">
                  <c:v>75.9</c:v>
                </c:pt>
                <c:pt idx="12">
                  <c:v>73.8</c:v>
                </c:pt>
                <c:pt idx="13">
                  <c:v>82.8</c:v>
                </c:pt>
              </c:numCache>
            </c:numRef>
          </c:val>
          <c:smooth val="0"/>
        </c:ser>
        <c:marker val="1"/>
        <c:axId val="3882318"/>
        <c:axId val="34940863"/>
      </c:lineChart>
      <c:catAx>
        <c:axId val="3882318"/>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34940863"/>
        <c:crosses val="autoZero"/>
        <c:auto val="1"/>
        <c:lblOffset val="100"/>
        <c:noMultiLvlLbl val="0"/>
      </c:catAx>
      <c:valAx>
        <c:axId val="34940863"/>
        <c:scaling>
          <c:orientation val="minMax"/>
        </c:scaling>
        <c:axPos val="l"/>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3882318"/>
        <c:crossesAt val="1"/>
        <c:crossBetween val="midCat"/>
        <c:dispUnits/>
      </c:valAx>
      <c:spPr>
        <a:noFill/>
        <a:ln w="12700">
          <a:solidFill>
            <a:srgbClr val="000000"/>
          </a:solidFill>
        </a:ln>
      </c:spPr>
    </c:plotArea>
    <c:legend>
      <c:legendPos val="b"/>
      <c:layout>
        <c:manualLayout>
          <c:xMode val="edge"/>
          <c:yMode val="edge"/>
          <c:x val="0.10825"/>
          <c:y val="0.8895"/>
          <c:w val="0.88325"/>
          <c:h val="0.1032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545"/>
          <c:w val="0.9575"/>
          <c:h val="0.72975"/>
        </c:manualLayout>
      </c:layout>
      <c:lineChart>
        <c:grouping val="standard"/>
        <c:varyColors val="0"/>
        <c:ser>
          <c:idx val="0"/>
          <c:order val="0"/>
          <c:tx>
            <c:strRef>
              <c:f>'Graf1-17+Werte'!$J$460</c:f>
              <c:strCache>
                <c:ptCount val="1"/>
                <c:pt idx="0">
                  <c:v>Insgesamt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'Graf1-17+Werte'!$I$461:$I$474</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'Graf1-17+Werte'!$J$461:$J$474</c:f>
              <c:numCache>
                <c:ptCount val="14"/>
                <c:pt idx="0">
                  <c:v>772.7</c:v>
                </c:pt>
                <c:pt idx="1">
                  <c:v>760.5</c:v>
                </c:pt>
                <c:pt idx="2">
                  <c:v>737.7</c:v>
                </c:pt>
                <c:pt idx="3">
                  <c:v>714</c:v>
                </c:pt>
                <c:pt idx="4">
                  <c:v>712.2</c:v>
                </c:pt>
                <c:pt idx="5">
                  <c:v>695.8</c:v>
                </c:pt>
                <c:pt idx="6">
                  <c:v>680.9</c:v>
                </c:pt>
                <c:pt idx="7">
                  <c:v>671.6</c:v>
                </c:pt>
                <c:pt idx="8">
                  <c:v>660.3</c:v>
                </c:pt>
                <c:pt idx="9">
                  <c:v>651.8</c:v>
                </c:pt>
                <c:pt idx="10">
                  <c:v>625.1</c:v>
                </c:pt>
                <c:pt idx="11">
                  <c:v>613.9</c:v>
                </c:pt>
                <c:pt idx="12">
                  <c:v>587.4</c:v>
                </c:pt>
                <c:pt idx="13">
                  <c:v>570.4</c:v>
                </c:pt>
              </c:numCache>
            </c:numRef>
          </c:val>
          <c:smooth val="0"/>
        </c:ser>
        <c:ser>
          <c:idx val="1"/>
          <c:order val="1"/>
          <c:tx>
            <c:strRef>
              <c:f>'Graf1-17+Werte'!$K$460</c:f>
              <c:strCache>
                <c:ptCount val="1"/>
                <c:pt idx="0">
                  <c:v>Ehepaare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'Graf1-17+Werte'!$I$461:$I$474</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'Graf1-17+Werte'!$K$461:$K$474</c:f>
              <c:numCache>
                <c:ptCount val="14"/>
                <c:pt idx="0">
                  <c:v>623.4</c:v>
                </c:pt>
                <c:pt idx="1">
                  <c:v>617.4</c:v>
                </c:pt>
                <c:pt idx="2">
                  <c:v>592.8</c:v>
                </c:pt>
                <c:pt idx="3">
                  <c:v>568.7</c:v>
                </c:pt>
                <c:pt idx="4">
                  <c:v>563.5</c:v>
                </c:pt>
                <c:pt idx="5">
                  <c:v>544.6</c:v>
                </c:pt>
                <c:pt idx="6">
                  <c:v>528.5</c:v>
                </c:pt>
                <c:pt idx="7">
                  <c:v>523.1</c:v>
                </c:pt>
                <c:pt idx="8">
                  <c:v>507.8</c:v>
                </c:pt>
                <c:pt idx="9">
                  <c:v>489.8</c:v>
                </c:pt>
                <c:pt idx="10">
                  <c:v>468.8</c:v>
                </c:pt>
                <c:pt idx="11">
                  <c:v>450.8</c:v>
                </c:pt>
                <c:pt idx="12">
                  <c:v>419.2</c:v>
                </c:pt>
                <c:pt idx="13">
                  <c:v>400</c:v>
                </c:pt>
              </c:numCache>
            </c:numRef>
          </c:val>
          <c:smooth val="0"/>
        </c:ser>
        <c:ser>
          <c:idx val="2"/>
          <c:order val="2"/>
          <c:tx>
            <c:strRef>
              <c:f>'Graf1-17+Werte'!$L$460</c:f>
              <c:strCache>
                <c:ptCount val="1"/>
                <c:pt idx="0">
                  <c:v>Alleinerziehende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'Graf1-17+Werte'!$I$461:$I$474</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'Graf1-17+Werte'!$L$461:$L$474</c:f>
              <c:numCache>
                <c:ptCount val="14"/>
                <c:pt idx="0">
                  <c:v>149.2</c:v>
                </c:pt>
                <c:pt idx="1">
                  <c:v>143.1</c:v>
                </c:pt>
                <c:pt idx="2">
                  <c:v>144.9</c:v>
                </c:pt>
                <c:pt idx="3">
                  <c:v>145.3</c:v>
                </c:pt>
                <c:pt idx="4">
                  <c:v>148.8</c:v>
                </c:pt>
                <c:pt idx="5">
                  <c:v>151.2</c:v>
                </c:pt>
                <c:pt idx="6">
                  <c:v>152.4</c:v>
                </c:pt>
                <c:pt idx="7">
                  <c:v>148.4</c:v>
                </c:pt>
                <c:pt idx="8">
                  <c:v>152.5</c:v>
                </c:pt>
                <c:pt idx="9">
                  <c:v>162</c:v>
                </c:pt>
                <c:pt idx="10">
                  <c:v>156.3</c:v>
                </c:pt>
                <c:pt idx="11">
                  <c:v>163.1</c:v>
                </c:pt>
                <c:pt idx="12">
                  <c:v>168.2</c:v>
                </c:pt>
                <c:pt idx="13">
                  <c:v>170.4</c:v>
                </c:pt>
              </c:numCache>
            </c:numRef>
          </c:val>
          <c:smooth val="0"/>
        </c:ser>
        <c:marker val="1"/>
        <c:axId val="46032312"/>
        <c:axId val="11637625"/>
      </c:lineChart>
      <c:catAx>
        <c:axId val="46032312"/>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11637625"/>
        <c:crosses val="autoZero"/>
        <c:auto val="1"/>
        <c:lblOffset val="100"/>
        <c:noMultiLvlLbl val="0"/>
      </c:catAx>
      <c:valAx>
        <c:axId val="11637625"/>
        <c:scaling>
          <c:orientation val="minMax"/>
        </c:scaling>
        <c:axPos val="l"/>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46032312"/>
        <c:crossesAt val="1"/>
        <c:crossBetween val="midCat"/>
        <c:dispUnits/>
      </c:valAx>
      <c:spPr>
        <a:noFill/>
        <a:ln w="12700">
          <a:solidFill>
            <a:srgbClr val="000000"/>
          </a:solidFill>
        </a:ln>
      </c:spPr>
    </c:plotArea>
    <c:legend>
      <c:legendPos val="b"/>
      <c:layout>
        <c:manualLayout>
          <c:xMode val="edge"/>
          <c:yMode val="edge"/>
          <c:x val="0.136"/>
          <c:y val="0.93125"/>
          <c:w val="0.85975"/>
          <c:h val="0.0577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675"/>
          <c:w val="0.95775"/>
          <c:h val="0.6355"/>
        </c:manualLayout>
      </c:layout>
      <c:lineChart>
        <c:grouping val="standard"/>
        <c:varyColors val="0"/>
        <c:ser>
          <c:idx val="0"/>
          <c:order val="0"/>
          <c:tx>
            <c:strRef>
              <c:f>'Graf1-17+Werte'!$J$486</c:f>
              <c:strCache>
                <c:ptCount val="1"/>
                <c:pt idx="0">
                  <c:v>unter 3</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'Graf1-17+Werte'!$I$488:$I$500</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'Graf1-17+Werte'!$J$488:$J$500</c:f>
              <c:numCache>
                <c:ptCount val="13"/>
                <c:pt idx="0">
                  <c:v>70.3</c:v>
                </c:pt>
                <c:pt idx="1">
                  <c:v>53.4</c:v>
                </c:pt>
                <c:pt idx="2">
                  <c:v>38.1</c:v>
                </c:pt>
                <c:pt idx="3">
                  <c:v>40.1</c:v>
                </c:pt>
                <c:pt idx="4">
                  <c:v>34.7</c:v>
                </c:pt>
                <c:pt idx="5">
                  <c:v>39.1</c:v>
                </c:pt>
                <c:pt idx="6">
                  <c:v>44.6</c:v>
                </c:pt>
                <c:pt idx="7">
                  <c:v>46.7</c:v>
                </c:pt>
                <c:pt idx="8">
                  <c:v>49.7</c:v>
                </c:pt>
                <c:pt idx="9">
                  <c:v>48.2</c:v>
                </c:pt>
                <c:pt idx="10">
                  <c:v>46.4</c:v>
                </c:pt>
                <c:pt idx="11">
                  <c:v>46.8</c:v>
                </c:pt>
                <c:pt idx="12">
                  <c:v>43</c:v>
                </c:pt>
              </c:numCache>
            </c:numRef>
          </c:val>
          <c:smooth val="0"/>
        </c:ser>
        <c:ser>
          <c:idx val="1"/>
          <c:order val="1"/>
          <c:tx>
            <c:strRef>
              <c:f>'Graf1-17+Werte'!$K$486</c:f>
              <c:strCache>
                <c:ptCount val="1"/>
                <c:pt idx="0">
                  <c:v> 3 - 6</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'Graf1-17+Werte'!$I$488:$I$500</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'Graf1-17+Werte'!$K$488:$K$500</c:f>
              <c:numCache>
                <c:ptCount val="13"/>
                <c:pt idx="0">
                  <c:v>90.9</c:v>
                </c:pt>
                <c:pt idx="1">
                  <c:v>89.9</c:v>
                </c:pt>
                <c:pt idx="2">
                  <c:v>75.5</c:v>
                </c:pt>
                <c:pt idx="3">
                  <c:v>68</c:v>
                </c:pt>
                <c:pt idx="4">
                  <c:v>53.6</c:v>
                </c:pt>
                <c:pt idx="5">
                  <c:v>41.3</c:v>
                </c:pt>
                <c:pt idx="6">
                  <c:v>35.8</c:v>
                </c:pt>
                <c:pt idx="7">
                  <c:v>35.5</c:v>
                </c:pt>
                <c:pt idx="8">
                  <c:v>36.4</c:v>
                </c:pt>
                <c:pt idx="9">
                  <c:v>41.2</c:v>
                </c:pt>
                <c:pt idx="10">
                  <c:v>43.3</c:v>
                </c:pt>
                <c:pt idx="11">
                  <c:v>48.4</c:v>
                </c:pt>
                <c:pt idx="12">
                  <c:v>47.9</c:v>
                </c:pt>
              </c:numCache>
            </c:numRef>
          </c:val>
          <c:smooth val="0"/>
        </c:ser>
        <c:ser>
          <c:idx val="2"/>
          <c:order val="2"/>
          <c:tx>
            <c:strRef>
              <c:f>'Graf1-17+Werte'!$L$486</c:f>
              <c:strCache>
                <c:ptCount val="1"/>
                <c:pt idx="0">
                  <c:v> 6 - 10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'Graf1-17+Werte'!$I$488:$I$500</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'Graf1-17+Werte'!$L$488:$L$500</c:f>
              <c:numCache>
                <c:ptCount val="13"/>
                <c:pt idx="0">
                  <c:v>137.1</c:v>
                </c:pt>
                <c:pt idx="1">
                  <c:v>129.6</c:v>
                </c:pt>
                <c:pt idx="2">
                  <c:v>125.8</c:v>
                </c:pt>
                <c:pt idx="3">
                  <c:v>127.7</c:v>
                </c:pt>
                <c:pt idx="4">
                  <c:v>132.3</c:v>
                </c:pt>
                <c:pt idx="5">
                  <c:v>117.3</c:v>
                </c:pt>
                <c:pt idx="6">
                  <c:v>99.4</c:v>
                </c:pt>
                <c:pt idx="7">
                  <c:v>84.3</c:v>
                </c:pt>
                <c:pt idx="8">
                  <c:v>69.2</c:v>
                </c:pt>
                <c:pt idx="9">
                  <c:v>54.3</c:v>
                </c:pt>
                <c:pt idx="10">
                  <c:v>52.6</c:v>
                </c:pt>
                <c:pt idx="11">
                  <c:v>55</c:v>
                </c:pt>
                <c:pt idx="12">
                  <c:v>54.1</c:v>
                </c:pt>
              </c:numCache>
            </c:numRef>
          </c:val>
          <c:smooth val="0"/>
        </c:ser>
        <c:ser>
          <c:idx val="3"/>
          <c:order val="3"/>
          <c:tx>
            <c:strRef>
              <c:f>'Graf1-17+Werte'!$M$486</c:f>
              <c:strCache>
                <c:ptCount val="1"/>
                <c:pt idx="0">
                  <c:v> 10 - 15</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'Graf1-17+Werte'!$I$488:$I$500</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'Graf1-17+Werte'!$M$488:$M$500</c:f>
              <c:numCache>
                <c:ptCount val="13"/>
                <c:pt idx="0">
                  <c:v>181.4</c:v>
                </c:pt>
                <c:pt idx="1">
                  <c:v>182</c:v>
                </c:pt>
                <c:pt idx="2">
                  <c:v>174.9</c:v>
                </c:pt>
                <c:pt idx="3">
                  <c:v>174.3</c:v>
                </c:pt>
                <c:pt idx="4">
                  <c:v>172.7</c:v>
                </c:pt>
                <c:pt idx="5">
                  <c:v>169.4</c:v>
                </c:pt>
                <c:pt idx="6">
                  <c:v>174.7</c:v>
                </c:pt>
                <c:pt idx="7">
                  <c:v>169.2</c:v>
                </c:pt>
                <c:pt idx="8">
                  <c:v>163</c:v>
                </c:pt>
                <c:pt idx="9">
                  <c:v>149.3</c:v>
                </c:pt>
                <c:pt idx="10">
                  <c:v>133.5</c:v>
                </c:pt>
                <c:pt idx="11">
                  <c:v>112.1</c:v>
                </c:pt>
                <c:pt idx="12">
                  <c:v>97.9</c:v>
                </c:pt>
              </c:numCache>
            </c:numRef>
          </c:val>
          <c:smooth val="0"/>
        </c:ser>
        <c:ser>
          <c:idx val="4"/>
          <c:order val="4"/>
          <c:tx>
            <c:strRef>
              <c:f>'Graf1-17+Werte'!$N$486</c:f>
              <c:strCache>
                <c:ptCount val="1"/>
                <c:pt idx="0">
                  <c:v>15 - 18</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'Graf1-17+Werte'!$I$488:$I$500</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'Graf1-17+Werte'!$N$488:$N$500</c:f>
              <c:numCache>
                <c:ptCount val="13"/>
                <c:pt idx="0">
                  <c:v>90.2</c:v>
                </c:pt>
                <c:pt idx="1">
                  <c:v>90.9</c:v>
                </c:pt>
                <c:pt idx="2">
                  <c:v>102.9</c:v>
                </c:pt>
                <c:pt idx="3">
                  <c:v>103.1</c:v>
                </c:pt>
                <c:pt idx="4">
                  <c:v>100.4</c:v>
                </c:pt>
                <c:pt idx="5">
                  <c:v>106.2</c:v>
                </c:pt>
                <c:pt idx="6">
                  <c:v>108.3</c:v>
                </c:pt>
                <c:pt idx="7">
                  <c:v>104.7</c:v>
                </c:pt>
                <c:pt idx="8">
                  <c:v>102.4</c:v>
                </c:pt>
                <c:pt idx="9">
                  <c:v>101</c:v>
                </c:pt>
                <c:pt idx="10">
                  <c:v>97.6</c:v>
                </c:pt>
                <c:pt idx="11">
                  <c:v>96.7</c:v>
                </c:pt>
                <c:pt idx="12">
                  <c:v>102.4</c:v>
                </c:pt>
              </c:numCache>
            </c:numRef>
          </c:val>
          <c:smooth val="0"/>
        </c:ser>
        <c:ser>
          <c:idx val="5"/>
          <c:order val="5"/>
          <c:tx>
            <c:strRef>
              <c:f>'Graf1-17+Werte'!$O$486</c:f>
              <c:strCache>
                <c:ptCount val="1"/>
                <c:pt idx="0">
                  <c:v>18 und älter</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'Graf1-17+Werte'!$I$488:$I$500</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'Graf1-17+Werte'!$O$488:$O$500</c:f>
              <c:numCache>
                <c:ptCount val="13"/>
                <c:pt idx="0">
                  <c:v>190.7</c:v>
                </c:pt>
                <c:pt idx="1">
                  <c:v>191.9</c:v>
                </c:pt>
                <c:pt idx="2">
                  <c:v>196.9</c:v>
                </c:pt>
                <c:pt idx="3">
                  <c:v>199.1</c:v>
                </c:pt>
                <c:pt idx="4">
                  <c:v>202</c:v>
                </c:pt>
                <c:pt idx="5">
                  <c:v>207.6</c:v>
                </c:pt>
                <c:pt idx="6">
                  <c:v>208.8</c:v>
                </c:pt>
                <c:pt idx="7">
                  <c:v>220</c:v>
                </c:pt>
                <c:pt idx="8">
                  <c:v>231.1</c:v>
                </c:pt>
                <c:pt idx="9">
                  <c:v>231.2</c:v>
                </c:pt>
                <c:pt idx="10">
                  <c:v>240.5</c:v>
                </c:pt>
                <c:pt idx="11">
                  <c:v>228.4</c:v>
                </c:pt>
                <c:pt idx="12">
                  <c:v>225.1</c:v>
                </c:pt>
              </c:numCache>
            </c:numRef>
          </c:val>
          <c:smooth val="0"/>
        </c:ser>
        <c:marker val="1"/>
        <c:axId val="37629762"/>
        <c:axId val="3123539"/>
      </c:lineChart>
      <c:catAx>
        <c:axId val="37629762"/>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3123539"/>
        <c:crosses val="autoZero"/>
        <c:auto val="1"/>
        <c:lblOffset val="100"/>
        <c:noMultiLvlLbl val="0"/>
      </c:catAx>
      <c:valAx>
        <c:axId val="3123539"/>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37629762"/>
        <c:crossesAt val="1"/>
        <c:crossBetween val="midCat"/>
        <c:dispUnits/>
      </c:valAx>
      <c:spPr>
        <a:noFill/>
        <a:ln w="12700">
          <a:solidFill>
            <a:srgbClr val="000000"/>
          </a:solidFill>
        </a:ln>
      </c:spPr>
    </c:plotArea>
    <c:legend>
      <c:legendPos val="b"/>
      <c:layout>
        <c:manualLayout>
          <c:xMode val="edge"/>
          <c:yMode val="edge"/>
          <c:x val="0.11875"/>
          <c:y val="0.89575"/>
          <c:w val="0.86225"/>
          <c:h val="0.099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7825"/>
          <c:w val="0.9135"/>
          <c:h val="0.65275"/>
        </c:manualLayout>
      </c:layout>
      <c:lineChart>
        <c:grouping val="standard"/>
        <c:varyColors val="0"/>
        <c:ser>
          <c:idx val="0"/>
          <c:order val="0"/>
          <c:tx>
            <c:strRef>
              <c:f>'Graf1-17+Werte'!$J$34</c:f>
              <c:strCache>
                <c:ptCount val="1"/>
                <c:pt idx="0">
                  <c:v>ledig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'Graf1-17+Werte'!$I$36:$I$48</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'Graf1-17+Werte'!$J$36:$J$48</c:f>
              <c:numCache>
                <c:ptCount val="13"/>
                <c:pt idx="0">
                  <c:v>431.2</c:v>
                </c:pt>
                <c:pt idx="1">
                  <c:v>418.5</c:v>
                </c:pt>
                <c:pt idx="2">
                  <c:v>403.5</c:v>
                </c:pt>
                <c:pt idx="3">
                  <c:v>413.1</c:v>
                </c:pt>
                <c:pt idx="4">
                  <c:v>410.3</c:v>
                </c:pt>
                <c:pt idx="5">
                  <c:v>412.4</c:v>
                </c:pt>
                <c:pt idx="6">
                  <c:v>408.4</c:v>
                </c:pt>
                <c:pt idx="7">
                  <c:v>412.7</c:v>
                </c:pt>
                <c:pt idx="8">
                  <c:v>411.7</c:v>
                </c:pt>
                <c:pt idx="9">
                  <c:v>402.6</c:v>
                </c:pt>
                <c:pt idx="10">
                  <c:v>397.7</c:v>
                </c:pt>
                <c:pt idx="11">
                  <c:v>392.2</c:v>
                </c:pt>
                <c:pt idx="12">
                  <c:v>396.5</c:v>
                </c:pt>
              </c:numCache>
            </c:numRef>
          </c:val>
          <c:smooth val="0"/>
        </c:ser>
        <c:ser>
          <c:idx val="1"/>
          <c:order val="1"/>
          <c:tx>
            <c:strRef>
              <c:f>'Graf1-17+Werte'!$K$34</c:f>
              <c:strCache>
                <c:ptCount val="1"/>
                <c:pt idx="0">
                  <c:v>verheiratet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'Graf1-17+Werte'!$I$36:$I$48</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'Graf1-17+Werte'!$K$36:$K$48</c:f>
              <c:numCache>
                <c:ptCount val="13"/>
                <c:pt idx="0">
                  <c:v>654.5</c:v>
                </c:pt>
                <c:pt idx="1">
                  <c:v>653.5</c:v>
                </c:pt>
                <c:pt idx="2">
                  <c:v>645.1</c:v>
                </c:pt>
                <c:pt idx="3">
                  <c:v>639</c:v>
                </c:pt>
                <c:pt idx="4">
                  <c:v>628.9</c:v>
                </c:pt>
                <c:pt idx="5">
                  <c:v>618</c:v>
                </c:pt>
                <c:pt idx="6">
                  <c:v>612.6</c:v>
                </c:pt>
                <c:pt idx="7">
                  <c:v>596.6</c:v>
                </c:pt>
                <c:pt idx="8">
                  <c:v>588.2</c:v>
                </c:pt>
                <c:pt idx="9">
                  <c:v>588.6</c:v>
                </c:pt>
                <c:pt idx="10">
                  <c:v>580.6</c:v>
                </c:pt>
                <c:pt idx="11">
                  <c:v>572.7</c:v>
                </c:pt>
                <c:pt idx="12">
                  <c:v>558.8</c:v>
                </c:pt>
              </c:numCache>
            </c:numRef>
          </c:val>
          <c:smooth val="0"/>
        </c:ser>
        <c:ser>
          <c:idx val="2"/>
          <c:order val="2"/>
          <c:tx>
            <c:strRef>
              <c:f>'Graf1-17+Werte'!$L$34</c:f>
              <c:strCache>
                <c:ptCount val="1"/>
                <c:pt idx="0">
                  <c:v>verwitwet</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'Graf1-17+Werte'!$I$36:$I$48</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'Graf1-17+Werte'!$L$36:$L$48</c:f>
              <c:numCache>
                <c:ptCount val="13"/>
                <c:pt idx="0">
                  <c:v>162.2</c:v>
                </c:pt>
                <c:pt idx="1">
                  <c:v>163.4</c:v>
                </c:pt>
                <c:pt idx="2">
                  <c:v>175.6</c:v>
                </c:pt>
                <c:pt idx="3">
                  <c:v>164.7</c:v>
                </c:pt>
                <c:pt idx="4">
                  <c:v>167.8</c:v>
                </c:pt>
                <c:pt idx="5">
                  <c:v>170</c:v>
                </c:pt>
                <c:pt idx="6">
                  <c:v>169.7</c:v>
                </c:pt>
                <c:pt idx="7">
                  <c:v>172.5</c:v>
                </c:pt>
                <c:pt idx="8">
                  <c:v>172.4</c:v>
                </c:pt>
                <c:pt idx="9">
                  <c:v>167.8</c:v>
                </c:pt>
                <c:pt idx="10">
                  <c:v>166.2</c:v>
                </c:pt>
                <c:pt idx="11">
                  <c:v>167.4</c:v>
                </c:pt>
                <c:pt idx="12">
                  <c:v>164.6</c:v>
                </c:pt>
              </c:numCache>
            </c:numRef>
          </c:val>
          <c:smooth val="0"/>
        </c:ser>
        <c:ser>
          <c:idx val="3"/>
          <c:order val="3"/>
          <c:tx>
            <c:strRef>
              <c:f>'Graf1-17+Werte'!$M$34</c:f>
              <c:strCache>
                <c:ptCount val="1"/>
                <c:pt idx="0">
                  <c:v>geschieden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'Graf1-17+Werte'!$I$36:$I$48</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'Graf1-17+Werte'!$M$36:$M$48</c:f>
              <c:numCache>
                <c:ptCount val="13"/>
                <c:pt idx="0">
                  <c:v>82.6</c:v>
                </c:pt>
                <c:pt idx="1">
                  <c:v>82.3</c:v>
                </c:pt>
                <c:pt idx="2">
                  <c:v>82.9</c:v>
                </c:pt>
                <c:pt idx="3">
                  <c:v>79.5</c:v>
                </c:pt>
                <c:pt idx="4">
                  <c:v>79.6</c:v>
                </c:pt>
                <c:pt idx="5">
                  <c:v>77.4</c:v>
                </c:pt>
                <c:pt idx="6">
                  <c:v>77.9</c:v>
                </c:pt>
                <c:pt idx="7">
                  <c:v>76.8</c:v>
                </c:pt>
                <c:pt idx="8">
                  <c:v>77</c:v>
                </c:pt>
                <c:pt idx="9">
                  <c:v>79.3</c:v>
                </c:pt>
                <c:pt idx="10">
                  <c:v>82</c:v>
                </c:pt>
                <c:pt idx="11">
                  <c:v>81.9</c:v>
                </c:pt>
                <c:pt idx="12">
                  <c:v>85.2</c:v>
                </c:pt>
              </c:numCache>
            </c:numRef>
          </c:val>
          <c:smooth val="0"/>
        </c:ser>
        <c:marker val="1"/>
        <c:axId val="61789720"/>
        <c:axId val="19236569"/>
      </c:lineChart>
      <c:catAx>
        <c:axId val="61789720"/>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19236569"/>
        <c:crosses val="autoZero"/>
        <c:auto val="1"/>
        <c:lblOffset val="100"/>
        <c:noMultiLvlLbl val="0"/>
      </c:catAx>
      <c:valAx>
        <c:axId val="19236569"/>
        <c:scaling>
          <c:orientation val="minMax"/>
          <c:max val="1400"/>
        </c:scaling>
        <c:axPos val="l"/>
        <c:majorGridlines/>
        <c:delete val="0"/>
        <c:numFmt formatCode="0" sourceLinked="0"/>
        <c:majorTickMark val="out"/>
        <c:minorTickMark val="none"/>
        <c:tickLblPos val="nextTo"/>
        <c:spPr>
          <a:ln w="3175">
            <a:noFill/>
          </a:ln>
        </c:spPr>
        <c:txPr>
          <a:bodyPr/>
          <a:lstStyle/>
          <a:p>
            <a:pPr>
              <a:defRPr lang="en-US" cap="none" sz="800" b="0" i="0" u="none" baseline="0">
                <a:latin typeface="Helvetica"/>
                <a:ea typeface="Helvetica"/>
                <a:cs typeface="Helvetica"/>
              </a:defRPr>
            </a:pPr>
          </a:p>
        </c:txPr>
        <c:crossAx val="61789720"/>
        <c:crossesAt val="1"/>
        <c:crossBetween val="midCat"/>
        <c:dispUnits/>
      </c:valAx>
      <c:spPr>
        <a:noFill/>
        <a:ln w="12700">
          <a:solidFill>
            <a:srgbClr val="000000"/>
          </a:solidFill>
        </a:ln>
      </c:spPr>
    </c:plotArea>
    <c:legend>
      <c:legendPos val="b"/>
      <c:layout>
        <c:manualLayout>
          <c:xMode val="edge"/>
          <c:yMode val="edge"/>
          <c:x val="0.10225"/>
          <c:y val="0.8495"/>
          <c:w val="0.84475"/>
          <c:h val="0.150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805"/>
          <c:w val="0.9195"/>
          <c:h val="0.75475"/>
        </c:manualLayout>
      </c:layout>
      <c:lineChart>
        <c:grouping val="standard"/>
        <c:varyColors val="0"/>
        <c:ser>
          <c:idx val="0"/>
          <c:order val="0"/>
          <c:tx>
            <c:strRef>
              <c:f>'Graf1-17+Werte'!$J$17</c:f>
              <c:strCache>
                <c:ptCount val="1"/>
                <c:pt idx="0">
                  <c:v>ledig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'Graf1-17+Werte'!$I$19:$I$31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'Graf1-17+Werte'!$J$19:$J$31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'Graf1-17+Werte'!$K$17</c:f>
              <c:strCache>
                <c:ptCount val="1"/>
                <c:pt idx="0">
                  <c:v>verheiratet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'Graf1-17+Werte'!$I$19:$I$31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'Graf1-17+Werte'!$K$19:$K$31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'Graf1-17+Werte'!$L$17</c:f>
              <c:strCache>
                <c:ptCount val="1"/>
                <c:pt idx="0">
                  <c:v>verwitwet</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'Graf1-17+Werte'!$I$19:$I$31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'Graf1-17+Werte'!$L$19:$L$31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3"/>
          <c:order val="3"/>
          <c:tx>
            <c:strRef>
              <c:f>'Graf1-17+Werte'!$M$17</c:f>
              <c:strCache>
                <c:ptCount val="1"/>
                <c:pt idx="0">
                  <c:v>geschieden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'Graf1-17+Werte'!$I$19:$I$31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'Graf1-17+Werte'!$M$19:$M$31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marker val="1"/>
        <c:axId val="38911394"/>
        <c:axId val="14658227"/>
      </c:lineChart>
      <c:catAx>
        <c:axId val="38911394"/>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14658227"/>
        <c:crosses val="autoZero"/>
        <c:auto val="1"/>
        <c:lblOffset val="100"/>
        <c:noMultiLvlLbl val="0"/>
      </c:catAx>
      <c:valAx>
        <c:axId val="14658227"/>
        <c:scaling>
          <c:orientation val="minMax"/>
          <c:max val="1400"/>
        </c:scaling>
        <c:axPos val="l"/>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38911394"/>
        <c:crossesAt val="1"/>
        <c:crossBetween val="midCat"/>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115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15225"/>
          <c:w val="0.95775"/>
          <c:h val="0.7025"/>
        </c:manualLayout>
      </c:layout>
      <c:lineChart>
        <c:grouping val="standard"/>
        <c:varyColors val="0"/>
        <c:ser>
          <c:idx val="0"/>
          <c:order val="0"/>
          <c:tx>
            <c:strRef>
              <c:f>'Graf1-17+Werte'!$J$58</c:f>
              <c:strCache>
                <c:ptCount val="1"/>
                <c:pt idx="0">
                  <c:v>unter 15</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'Graf1-17+Werte'!$I$59:$I$72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'Graf1-17+Werte'!$J$59:$J$72</c:f>
              <c:numCache>
                <c:ptCount val="14"/>
                <c:pt idx="0">
                  <c:v>509.5</c:v>
                </c:pt>
                <c:pt idx="1">
                  <c:v>482.1</c:v>
                </c:pt>
                <c:pt idx="2">
                  <c:v>457.5</c:v>
                </c:pt>
                <c:pt idx="3">
                  <c:v>413.8</c:v>
                </c:pt>
                <c:pt idx="4">
                  <c:v>409.6</c:v>
                </c:pt>
                <c:pt idx="5">
                  <c:v>396.3</c:v>
                </c:pt>
                <c:pt idx="6">
                  <c:v>369.2</c:v>
                </c:pt>
                <c:pt idx="7">
                  <c:v>358.3</c:v>
                </c:pt>
                <c:pt idx="8">
                  <c:v>339.6</c:v>
                </c:pt>
                <c:pt idx="9">
                  <c:v>319.9</c:v>
                </c:pt>
                <c:pt idx="10">
                  <c:v>295.2</c:v>
                </c:pt>
                <c:pt idx="11">
                  <c:v>278.5</c:v>
                </c:pt>
                <c:pt idx="12">
                  <c:v>263.3</c:v>
                </c:pt>
                <c:pt idx="13">
                  <c:v>244</c:v>
                </c:pt>
              </c:numCache>
            </c:numRef>
          </c:val>
          <c:smooth val="0"/>
        </c:ser>
        <c:ser>
          <c:idx val="1"/>
          <c:order val="1"/>
          <c:tx>
            <c:strRef>
              <c:f>'Graf1-17+Werte'!$K$58</c:f>
              <c:strCache>
                <c:ptCount val="1"/>
                <c:pt idx="0">
                  <c:v>15 - 35</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'Graf1-17+Werte'!$I$59:$I$72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'Graf1-17+Werte'!$K$59:$K$72</c:f>
              <c:numCache>
                <c:ptCount val="14"/>
                <c:pt idx="0">
                  <c:v>719</c:v>
                </c:pt>
                <c:pt idx="1">
                  <c:v>678.9</c:v>
                </c:pt>
                <c:pt idx="2">
                  <c:v>683.9</c:v>
                </c:pt>
                <c:pt idx="3">
                  <c:v>662.7</c:v>
                </c:pt>
                <c:pt idx="4">
                  <c:v>671.6</c:v>
                </c:pt>
                <c:pt idx="5">
                  <c:v>650.4</c:v>
                </c:pt>
                <c:pt idx="6">
                  <c:v>643.8</c:v>
                </c:pt>
                <c:pt idx="7">
                  <c:v>633.6</c:v>
                </c:pt>
                <c:pt idx="8">
                  <c:v>618.6</c:v>
                </c:pt>
                <c:pt idx="9">
                  <c:v>613.3</c:v>
                </c:pt>
                <c:pt idx="10">
                  <c:v>598.5</c:v>
                </c:pt>
                <c:pt idx="11">
                  <c:v>594.9</c:v>
                </c:pt>
                <c:pt idx="12">
                  <c:v>579.8</c:v>
                </c:pt>
                <c:pt idx="13">
                  <c:v>575.8</c:v>
                </c:pt>
              </c:numCache>
            </c:numRef>
          </c:val>
          <c:smooth val="0"/>
        </c:ser>
        <c:ser>
          <c:idx val="2"/>
          <c:order val="2"/>
          <c:tx>
            <c:strRef>
              <c:f>'Graf1-17+Werte'!$L$58</c:f>
              <c:strCache>
                <c:ptCount val="1"/>
                <c:pt idx="0">
                  <c:v>35 - 55</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'Graf1-17+Werte'!$I$59:$I$72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'Graf1-17+Werte'!$L$59:$L$72</c:f>
              <c:numCache>
                <c:ptCount val="14"/>
                <c:pt idx="0">
                  <c:v>713.5</c:v>
                </c:pt>
                <c:pt idx="1">
                  <c:v>724</c:v>
                </c:pt>
                <c:pt idx="2">
                  <c:v>710.6</c:v>
                </c:pt>
                <c:pt idx="3">
                  <c:v>725.4</c:v>
                </c:pt>
                <c:pt idx="4">
                  <c:v>696.3</c:v>
                </c:pt>
                <c:pt idx="5">
                  <c:v>704</c:v>
                </c:pt>
                <c:pt idx="6">
                  <c:v>704.1</c:v>
                </c:pt>
                <c:pt idx="7">
                  <c:v>707.1</c:v>
                </c:pt>
                <c:pt idx="8">
                  <c:v>717.4</c:v>
                </c:pt>
                <c:pt idx="9">
                  <c:v>728.2</c:v>
                </c:pt>
                <c:pt idx="10">
                  <c:v>747.8</c:v>
                </c:pt>
                <c:pt idx="11">
                  <c:v>755</c:v>
                </c:pt>
                <c:pt idx="12">
                  <c:v>742.1</c:v>
                </c:pt>
                <c:pt idx="13">
                  <c:v>745.3</c:v>
                </c:pt>
              </c:numCache>
            </c:numRef>
          </c:val>
          <c:smooth val="0"/>
        </c:ser>
        <c:ser>
          <c:idx val="3"/>
          <c:order val="3"/>
          <c:tx>
            <c:strRef>
              <c:f>'Graf1-17+Werte'!$M$58</c:f>
              <c:strCache>
                <c:ptCount val="1"/>
                <c:pt idx="0">
                  <c:v>55 - 65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'Graf1-17+Werte'!$I$59:$I$72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'Graf1-17+Werte'!$M$59:$M$72</c:f>
              <c:numCache>
                <c:ptCount val="14"/>
                <c:pt idx="0">
                  <c:v>307.1</c:v>
                </c:pt>
                <c:pt idx="1">
                  <c:v>315.6</c:v>
                </c:pt>
                <c:pt idx="2">
                  <c:v>321.7</c:v>
                </c:pt>
                <c:pt idx="3">
                  <c:v>335.8</c:v>
                </c:pt>
                <c:pt idx="4">
                  <c:v>347.8</c:v>
                </c:pt>
                <c:pt idx="5">
                  <c:v>354.1</c:v>
                </c:pt>
                <c:pt idx="6">
                  <c:v>366.3</c:v>
                </c:pt>
                <c:pt idx="7">
                  <c:v>364.7</c:v>
                </c:pt>
                <c:pt idx="8">
                  <c:v>360.2</c:v>
                </c:pt>
                <c:pt idx="9">
                  <c:v>350.7</c:v>
                </c:pt>
                <c:pt idx="10">
                  <c:v>334.4</c:v>
                </c:pt>
                <c:pt idx="11">
                  <c:v>323.7</c:v>
                </c:pt>
                <c:pt idx="12">
                  <c:v>324.2</c:v>
                </c:pt>
                <c:pt idx="13">
                  <c:v>311.9</c:v>
                </c:pt>
              </c:numCache>
            </c:numRef>
          </c:val>
          <c:smooth val="0"/>
        </c:ser>
        <c:ser>
          <c:idx val="4"/>
          <c:order val="4"/>
          <c:tx>
            <c:strRef>
              <c:f>'Graf1-17+Werte'!$N$58</c:f>
              <c:strCache>
                <c:ptCount val="1"/>
                <c:pt idx="0">
                  <c:v>65 und mehr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'Graf1-17+Werte'!$I$59:$I$72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'Graf1-17+Werte'!$N$59:$N$72</c:f>
              <c:numCache>
                <c:ptCount val="14"/>
                <c:pt idx="0">
                  <c:v>348.9</c:v>
                </c:pt>
                <c:pt idx="1">
                  <c:v>353.5</c:v>
                </c:pt>
                <c:pt idx="2">
                  <c:v>365.8</c:v>
                </c:pt>
                <c:pt idx="3">
                  <c:v>389.8</c:v>
                </c:pt>
                <c:pt idx="4">
                  <c:v>386.9</c:v>
                </c:pt>
                <c:pt idx="5">
                  <c:v>394.4</c:v>
                </c:pt>
                <c:pt idx="6">
                  <c:v>403.5</c:v>
                </c:pt>
                <c:pt idx="7">
                  <c:v>409.1</c:v>
                </c:pt>
                <c:pt idx="8">
                  <c:v>422</c:v>
                </c:pt>
                <c:pt idx="9">
                  <c:v>432.5</c:v>
                </c:pt>
                <c:pt idx="10">
                  <c:v>450</c:v>
                </c:pt>
                <c:pt idx="11">
                  <c:v>454.5</c:v>
                </c:pt>
                <c:pt idx="12">
                  <c:v>475.4</c:v>
                </c:pt>
                <c:pt idx="13">
                  <c:v>492.2</c:v>
                </c:pt>
              </c:numCache>
            </c:numRef>
          </c:val>
          <c:smooth val="0"/>
        </c:ser>
        <c:marker val="1"/>
        <c:axId val="64815180"/>
        <c:axId val="46465709"/>
      </c:lineChart>
      <c:catAx>
        <c:axId val="64815180"/>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46465709"/>
        <c:crosses val="autoZero"/>
        <c:auto val="1"/>
        <c:lblOffset val="100"/>
        <c:noMultiLvlLbl val="0"/>
      </c:catAx>
      <c:valAx>
        <c:axId val="46465709"/>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64815180"/>
        <c:crossesAt val="1"/>
        <c:crossBetween val="midCat"/>
        <c:dispUnits/>
      </c:valAx>
      <c:spPr>
        <a:solidFill>
          <a:srgbClr val="FFFFFF"/>
        </a:solidFill>
        <a:ln w="12700">
          <a:solidFill>
            <a:srgbClr val="000000"/>
          </a:solidFill>
        </a:ln>
      </c:spPr>
    </c:plotArea>
    <c:legend>
      <c:legendPos val="b"/>
      <c:layout>
        <c:manualLayout>
          <c:xMode val="edge"/>
          <c:yMode val="edge"/>
          <c:x val="0.05275"/>
          <c:y val="0.90775"/>
          <c:w val="0.94725"/>
          <c:h val="0.0922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3175"/>
          <c:w val="0.95775"/>
          <c:h val="0.7425"/>
        </c:manualLayout>
      </c:layout>
      <c:lineChart>
        <c:grouping val="standard"/>
        <c:varyColors val="0"/>
        <c:ser>
          <c:idx val="0"/>
          <c:order val="0"/>
          <c:tx>
            <c:strRef>
              <c:f>'Graf1-17+Werte'!$J$88:$J$89</c:f>
              <c:strCache>
                <c:ptCount val="1"/>
                <c:pt idx="0">
                  <c:v>Erwerbstätigkeit</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'Graf1-17+Werte'!$I$90:$I$103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'Graf1-17+Werte'!$J$90:$J$103</c:f>
              <c:numCache>
                <c:ptCount val="14"/>
                <c:pt idx="0">
                  <c:v>1231.2</c:v>
                </c:pt>
                <c:pt idx="1">
                  <c:v>1072.4</c:v>
                </c:pt>
                <c:pt idx="2">
                  <c:v>1050.2</c:v>
                </c:pt>
                <c:pt idx="3">
                  <c:v>1063.6</c:v>
                </c:pt>
                <c:pt idx="4">
                  <c:v>1075.2</c:v>
                </c:pt>
                <c:pt idx="5">
                  <c:v>1048.8</c:v>
                </c:pt>
                <c:pt idx="6">
                  <c:v>1041.6</c:v>
                </c:pt>
                <c:pt idx="7">
                  <c:v>1022.9</c:v>
                </c:pt>
                <c:pt idx="8">
                  <c:v>1055.2</c:v>
                </c:pt>
                <c:pt idx="9">
                  <c:v>1050.4</c:v>
                </c:pt>
                <c:pt idx="10">
                  <c:v>1030.9</c:v>
                </c:pt>
                <c:pt idx="11">
                  <c:v>1013.7</c:v>
                </c:pt>
                <c:pt idx="12">
                  <c:v>977.3</c:v>
                </c:pt>
                <c:pt idx="13">
                  <c:v>971.1</c:v>
                </c:pt>
              </c:numCache>
            </c:numRef>
          </c:val>
          <c:smooth val="0"/>
        </c:ser>
        <c:ser>
          <c:idx val="1"/>
          <c:order val="1"/>
          <c:tx>
            <c:strRef>
              <c:f>'Graf1-17+Werte'!$K$88:$K$89</c:f>
              <c:strCache>
                <c:ptCount val="1"/>
                <c:pt idx="0">
                  <c:v>Arbeitslosengeld/ -hilfe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'Graf1-17+Werte'!$I$90:$I$103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'Graf1-17+Werte'!$K$90:$K$103</c:f>
              <c:numCache>
                <c:ptCount val="14"/>
                <c:pt idx="0">
                  <c:v>138.2</c:v>
                </c:pt>
                <c:pt idx="1">
                  <c:v>181.1</c:v>
                </c:pt>
                <c:pt idx="2">
                  <c:v>167.8</c:v>
                </c:pt>
                <c:pt idx="3">
                  <c:v>179</c:v>
                </c:pt>
                <c:pt idx="4">
                  <c:v>156.9</c:v>
                </c:pt>
                <c:pt idx="5">
                  <c:v>196</c:v>
                </c:pt>
                <c:pt idx="6">
                  <c:v>210.1</c:v>
                </c:pt>
                <c:pt idx="7">
                  <c:v>226.3</c:v>
                </c:pt>
                <c:pt idx="8">
                  <c:v>189.6</c:v>
                </c:pt>
                <c:pt idx="9">
                  <c:v>180.7</c:v>
                </c:pt>
                <c:pt idx="10">
                  <c:v>178.5</c:v>
                </c:pt>
                <c:pt idx="11">
                  <c:v>185.2</c:v>
                </c:pt>
                <c:pt idx="12">
                  <c:v>205.3</c:v>
                </c:pt>
                <c:pt idx="13">
                  <c:v>205.5</c:v>
                </c:pt>
              </c:numCache>
            </c:numRef>
          </c:val>
          <c:smooth val="0"/>
        </c:ser>
        <c:ser>
          <c:idx val="2"/>
          <c:order val="2"/>
          <c:tx>
            <c:strRef>
              <c:f>'Graf1-17+Werte'!$L$88:$L$89</c:f>
              <c:strCache>
                <c:ptCount val="1"/>
                <c:pt idx="0">
                  <c:v>Rente,  Pension</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'Graf1-17+Werte'!$I$90:$I$103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'Graf1-17+Werte'!$L$90:$L$103</c:f>
              <c:numCache>
                <c:ptCount val="14"/>
                <c:pt idx="0">
                  <c:v>473.8</c:v>
                </c:pt>
                <c:pt idx="1">
                  <c:v>488</c:v>
                </c:pt>
                <c:pt idx="2">
                  <c:v>493.3</c:v>
                </c:pt>
                <c:pt idx="3">
                  <c:v>538.5</c:v>
                </c:pt>
                <c:pt idx="4">
                  <c:v>564.3</c:v>
                </c:pt>
                <c:pt idx="5">
                  <c:v>578.6</c:v>
                </c:pt>
                <c:pt idx="6">
                  <c:v>602.9</c:v>
                </c:pt>
                <c:pt idx="7">
                  <c:v>610.5</c:v>
                </c:pt>
                <c:pt idx="8">
                  <c:v>634.4</c:v>
                </c:pt>
                <c:pt idx="9">
                  <c:v>645.7</c:v>
                </c:pt>
                <c:pt idx="10">
                  <c:v>667.5</c:v>
                </c:pt>
                <c:pt idx="11">
                  <c:v>668.3</c:v>
                </c:pt>
                <c:pt idx="12">
                  <c:v>679.4</c:v>
                </c:pt>
                <c:pt idx="13">
                  <c:v>676.3</c:v>
                </c:pt>
              </c:numCache>
            </c:numRef>
          </c:val>
          <c:smooth val="0"/>
        </c:ser>
        <c:ser>
          <c:idx val="3"/>
          <c:order val="3"/>
          <c:tx>
            <c:strRef>
              <c:f>'Graf1-17+Werte'!$M$88:$M$89</c:f>
              <c:strCache>
                <c:ptCount val="1"/>
                <c:pt idx="0">
                  <c:v>Unterhalt durch Angehörige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'Graf1-17+Werte'!$I$90:$I$103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'Graf1-17+Werte'!$M$90:$M$103</c:f>
              <c:numCache>
                <c:ptCount val="14"/>
                <c:pt idx="0">
                  <c:v>619.4</c:v>
                </c:pt>
                <c:pt idx="1">
                  <c:v>583.8</c:v>
                </c:pt>
                <c:pt idx="2">
                  <c:v>566.5</c:v>
                </c:pt>
                <c:pt idx="3">
                  <c:v>546.8</c:v>
                </c:pt>
                <c:pt idx="4">
                  <c:v>581.6</c:v>
                </c:pt>
                <c:pt idx="5">
                  <c:v>575.3</c:v>
                </c:pt>
                <c:pt idx="6">
                  <c:v>543.9</c:v>
                </c:pt>
                <c:pt idx="7">
                  <c:v>537.7</c:v>
                </c:pt>
                <c:pt idx="8">
                  <c:v>510.7</c:v>
                </c:pt>
                <c:pt idx="9">
                  <c:v>492</c:v>
                </c:pt>
                <c:pt idx="10">
                  <c:v>473.7</c:v>
                </c:pt>
                <c:pt idx="11">
                  <c:v>457.4</c:v>
                </c:pt>
                <c:pt idx="12">
                  <c:v>434.8</c:v>
                </c:pt>
                <c:pt idx="13">
                  <c:v>431.5</c:v>
                </c:pt>
              </c:numCache>
            </c:numRef>
          </c:val>
          <c:smooth val="0"/>
        </c:ser>
        <c:ser>
          <c:idx val="4"/>
          <c:order val="4"/>
          <c:tx>
            <c:strRef>
              <c:f>'Graf1-17+Werte'!$N$88:$N$89</c:f>
              <c:strCache>
                <c:ptCount val="1"/>
                <c:pt idx="0">
                  <c:v>Sonstige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'Graf1-17+Werte'!$I$90:$I$103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'Graf1-17+Werte'!$N$90:$N$103</c:f>
              <c:numCache>
                <c:ptCount val="14"/>
                <c:pt idx="0">
                  <c:v>135.5</c:v>
                </c:pt>
                <c:pt idx="1">
                  <c:v>228.8</c:v>
                </c:pt>
                <c:pt idx="2">
                  <c:v>261.4</c:v>
                </c:pt>
                <c:pt idx="3">
                  <c:v>199.9</c:v>
                </c:pt>
                <c:pt idx="4">
                  <c:v>134.2</c:v>
                </c:pt>
                <c:pt idx="5">
                  <c:v>100.4</c:v>
                </c:pt>
                <c:pt idx="6">
                  <c:v>88.60000000000014</c:v>
                </c:pt>
                <c:pt idx="7">
                  <c:v>75.5</c:v>
                </c:pt>
                <c:pt idx="8">
                  <c:v>67.90000000000026</c:v>
                </c:pt>
                <c:pt idx="9">
                  <c:v>75.89999999999964</c:v>
                </c:pt>
                <c:pt idx="10">
                  <c:v>75.4</c:v>
                </c:pt>
                <c:pt idx="11">
                  <c:v>82.1</c:v>
                </c:pt>
                <c:pt idx="12">
                  <c:v>88</c:v>
                </c:pt>
                <c:pt idx="13">
                  <c:v>84.7</c:v>
                </c:pt>
              </c:numCache>
            </c:numRef>
          </c:val>
          <c:smooth val="0"/>
        </c:ser>
        <c:marker val="1"/>
        <c:axId val="15538198"/>
        <c:axId val="5626055"/>
      </c:lineChart>
      <c:catAx>
        <c:axId val="15538198"/>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5626055"/>
        <c:crosses val="autoZero"/>
        <c:auto val="1"/>
        <c:lblOffset val="100"/>
        <c:noMultiLvlLbl val="0"/>
      </c:catAx>
      <c:valAx>
        <c:axId val="5626055"/>
        <c:scaling>
          <c:orientation val="minMax"/>
        </c:scaling>
        <c:axPos val="l"/>
        <c:majorGridlines/>
        <c:delete val="0"/>
        <c:numFmt formatCode="#\ ##0" sourceLinked="0"/>
        <c:majorTickMark val="none"/>
        <c:minorTickMark val="none"/>
        <c:tickLblPos val="nextTo"/>
        <c:txPr>
          <a:bodyPr/>
          <a:lstStyle/>
          <a:p>
            <a:pPr>
              <a:defRPr lang="en-US" cap="none" sz="800" b="0" i="0" u="none" baseline="0">
                <a:latin typeface="Helvetica"/>
                <a:ea typeface="Helvetica"/>
                <a:cs typeface="Helvetica"/>
              </a:defRPr>
            </a:pPr>
          </a:p>
        </c:txPr>
        <c:crossAx val="15538198"/>
        <c:crossesAt val="1"/>
        <c:crossBetween val="midCat"/>
        <c:dispUnits/>
      </c:valAx>
      <c:spPr>
        <a:noFill/>
        <a:ln w="12700">
          <a:solidFill>
            <a:srgbClr val="000000"/>
          </a:solidFill>
        </a:ln>
      </c:spPr>
    </c:plotArea>
    <c:legend>
      <c:legendPos val="b"/>
      <c:layout>
        <c:manualLayout>
          <c:xMode val="edge"/>
          <c:yMode val="edge"/>
          <c:x val="0.131"/>
          <c:y val="0.86975"/>
          <c:w val="0.7675"/>
          <c:h val="0.1237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955"/>
          <c:w val="0.9575"/>
          <c:h val="0.694"/>
        </c:manualLayout>
      </c:layout>
      <c:lineChart>
        <c:grouping val="standard"/>
        <c:varyColors val="0"/>
        <c:ser>
          <c:idx val="0"/>
          <c:order val="0"/>
          <c:tx>
            <c:strRef>
              <c:f>'Graf1-17+Werte'!$J$116</c:f>
              <c:strCache>
                <c:ptCount val="1"/>
                <c:pt idx="0">
                  <c:v>Erwerbstätige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'Graf1-17+Werte'!$I$117:$I$130</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'Graf1-17+Werte'!$J$117:$J$130</c:f>
              <c:numCache>
                <c:ptCount val="14"/>
                <c:pt idx="0">
                  <c:v>1258.5</c:v>
                </c:pt>
                <c:pt idx="1">
                  <c:v>1092.7</c:v>
                </c:pt>
                <c:pt idx="2">
                  <c:v>1061.5</c:v>
                </c:pt>
                <c:pt idx="3">
                  <c:v>1082</c:v>
                </c:pt>
                <c:pt idx="4">
                  <c:v>1097.4</c:v>
                </c:pt>
                <c:pt idx="5">
                  <c:v>1082.3</c:v>
                </c:pt>
                <c:pt idx="6">
                  <c:v>1082.3</c:v>
                </c:pt>
                <c:pt idx="7">
                  <c:v>1072.4</c:v>
                </c:pt>
                <c:pt idx="8">
                  <c:v>1100.8</c:v>
                </c:pt>
                <c:pt idx="9">
                  <c:v>1095.3</c:v>
                </c:pt>
                <c:pt idx="10">
                  <c:v>1079.2</c:v>
                </c:pt>
                <c:pt idx="11">
                  <c:v>1062.3</c:v>
                </c:pt>
                <c:pt idx="12">
                  <c:v>1029.5</c:v>
                </c:pt>
                <c:pt idx="13">
                  <c:v>1027.5</c:v>
                </c:pt>
              </c:numCache>
            </c:numRef>
          </c:val>
          <c:smooth val="0"/>
        </c:ser>
        <c:ser>
          <c:idx val="1"/>
          <c:order val="1"/>
          <c:tx>
            <c:strRef>
              <c:f>'Graf1-17+Werte'!$K$116</c:f>
              <c:strCache>
                <c:ptCount val="1"/>
                <c:pt idx="0">
                  <c:v>Erwerbslose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'Graf1-17+Werte'!$I$117:$I$130</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'Graf1-17+Werte'!$K$117:$K$130</c:f>
              <c:numCache>
                <c:ptCount val="14"/>
                <c:pt idx="0">
                  <c:v>169.8</c:v>
                </c:pt>
                <c:pt idx="1">
                  <c:v>240.6</c:v>
                </c:pt>
                <c:pt idx="2">
                  <c:v>254.6</c:v>
                </c:pt>
                <c:pt idx="3">
                  <c:v>237.7</c:v>
                </c:pt>
                <c:pt idx="4">
                  <c:v>218.3</c:v>
                </c:pt>
                <c:pt idx="5">
                  <c:v>236.6</c:v>
                </c:pt>
                <c:pt idx="6">
                  <c:v>246.6</c:v>
                </c:pt>
                <c:pt idx="7">
                  <c:v>250</c:v>
                </c:pt>
                <c:pt idx="8">
                  <c:v>209.9</c:v>
                </c:pt>
                <c:pt idx="9">
                  <c:v>202.4</c:v>
                </c:pt>
                <c:pt idx="10">
                  <c:v>202.4</c:v>
                </c:pt>
                <c:pt idx="11">
                  <c:v>211.1</c:v>
                </c:pt>
                <c:pt idx="12">
                  <c:v>226.2</c:v>
                </c:pt>
                <c:pt idx="13">
                  <c:v>223</c:v>
                </c:pt>
              </c:numCache>
            </c:numRef>
          </c:val>
          <c:smooth val="0"/>
        </c:ser>
        <c:ser>
          <c:idx val="2"/>
          <c:order val="2"/>
          <c:tx>
            <c:strRef>
              <c:f>'Graf1-17+Werte'!$L$116</c:f>
              <c:strCache>
                <c:ptCount val="1"/>
                <c:pt idx="0">
                  <c:v>Nichterwerbspersonen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'Graf1-17+Werte'!$I$117:$I$130</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'Graf1-17+Werte'!$L$117:$L$130</c:f>
              <c:numCache>
                <c:ptCount val="14"/>
                <c:pt idx="0">
                  <c:v>1169.7</c:v>
                </c:pt>
                <c:pt idx="1">
                  <c:v>1220.8</c:v>
                </c:pt>
                <c:pt idx="2">
                  <c:v>1223.2</c:v>
                </c:pt>
                <c:pt idx="3">
                  <c:v>1208</c:v>
                </c:pt>
                <c:pt idx="4">
                  <c:v>1196.7</c:v>
                </c:pt>
                <c:pt idx="5">
                  <c:v>1180.2</c:v>
                </c:pt>
                <c:pt idx="6">
                  <c:v>1158.2</c:v>
                </c:pt>
                <c:pt idx="7">
                  <c:v>1150.5</c:v>
                </c:pt>
                <c:pt idx="8">
                  <c:v>1147.1</c:v>
                </c:pt>
                <c:pt idx="9">
                  <c:v>1147</c:v>
                </c:pt>
                <c:pt idx="10">
                  <c:v>1144.4</c:v>
                </c:pt>
                <c:pt idx="11">
                  <c:v>1133.3</c:v>
                </c:pt>
                <c:pt idx="12">
                  <c:v>1129</c:v>
                </c:pt>
                <c:pt idx="13">
                  <c:v>1118.7</c:v>
                </c:pt>
              </c:numCache>
            </c:numRef>
          </c:val>
          <c:smooth val="0"/>
        </c:ser>
        <c:marker val="1"/>
        <c:axId val="50634496"/>
        <c:axId val="53057281"/>
      </c:lineChart>
      <c:catAx>
        <c:axId val="50634496"/>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53057281"/>
        <c:crosses val="autoZero"/>
        <c:auto val="1"/>
        <c:lblOffset val="100"/>
        <c:noMultiLvlLbl val="0"/>
      </c:catAx>
      <c:valAx>
        <c:axId val="53057281"/>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50634496"/>
        <c:crossesAt val="1"/>
        <c:crossBetween val="midCat"/>
        <c:dispUnits/>
      </c:valAx>
      <c:spPr>
        <a:noFill/>
        <a:ln w="12700">
          <a:solidFill>
            <a:srgbClr val="000000"/>
          </a:solidFill>
        </a:ln>
      </c:spPr>
    </c:plotArea>
    <c:legend>
      <c:legendPos val="b"/>
      <c:layout>
        <c:manualLayout>
          <c:xMode val="edge"/>
          <c:yMode val="edge"/>
          <c:x val="0.087"/>
          <c:y val="0.92425"/>
          <c:w val="0.88325"/>
          <c:h val="0.0662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4425"/>
          <c:w val="0.9575"/>
          <c:h val="0.74825"/>
        </c:manualLayout>
      </c:layout>
      <c:lineChart>
        <c:grouping val="standard"/>
        <c:varyColors val="0"/>
        <c:ser>
          <c:idx val="0"/>
          <c:order val="0"/>
          <c:tx>
            <c:strRef>
              <c:f>'Graf1-17+Werte'!$J$139:$J$140</c:f>
              <c:strCache>
                <c:ptCount val="1"/>
                <c:pt idx="0">
                  <c:v>Land- und Forstwirtschaft,  Fischerei</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'Graf1-17+Werte'!$I$141:$I$154</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'Graf1-17+Werte'!$J$141:$J$154</c:f>
              <c:numCache>
                <c:ptCount val="14"/>
                <c:pt idx="0">
                  <c:v>81.9</c:v>
                </c:pt>
                <c:pt idx="1">
                  <c:v>56.6</c:v>
                </c:pt>
                <c:pt idx="2">
                  <c:v>43.5</c:v>
                </c:pt>
                <c:pt idx="3">
                  <c:v>35.2</c:v>
                </c:pt>
                <c:pt idx="4">
                  <c:v>40.1</c:v>
                </c:pt>
                <c:pt idx="5">
                  <c:v>39</c:v>
                </c:pt>
                <c:pt idx="6">
                  <c:v>39</c:v>
                </c:pt>
                <c:pt idx="7">
                  <c:v>37.2</c:v>
                </c:pt>
                <c:pt idx="8">
                  <c:v>44.6</c:v>
                </c:pt>
                <c:pt idx="9">
                  <c:v>38.9</c:v>
                </c:pt>
                <c:pt idx="10">
                  <c:v>37.4</c:v>
                </c:pt>
                <c:pt idx="11">
                  <c:v>33.1</c:v>
                </c:pt>
                <c:pt idx="12">
                  <c:v>30.2</c:v>
                </c:pt>
                <c:pt idx="13">
                  <c:v>27.9</c:v>
                </c:pt>
              </c:numCache>
            </c:numRef>
          </c:val>
          <c:smooth val="0"/>
        </c:ser>
        <c:ser>
          <c:idx val="1"/>
          <c:order val="1"/>
          <c:tx>
            <c:strRef>
              <c:f>'Graf1-17+Werte'!$K$139:$K$140</c:f>
              <c:strCache>
                <c:ptCount val="1"/>
                <c:pt idx="0">
                  <c:v>Produzierendes Gewerbe</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'Graf1-17+Werte'!$I$141:$I$154</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'Graf1-17+Werte'!$K$141:$K$154</c:f>
              <c:numCache>
                <c:ptCount val="14"/>
                <c:pt idx="0">
                  <c:v>594.4</c:v>
                </c:pt>
                <c:pt idx="1">
                  <c:v>458.8</c:v>
                </c:pt>
                <c:pt idx="2">
                  <c:v>430.8</c:v>
                </c:pt>
                <c:pt idx="3">
                  <c:v>431.3</c:v>
                </c:pt>
                <c:pt idx="4">
                  <c:v>418.4</c:v>
                </c:pt>
                <c:pt idx="5">
                  <c:v>395.8</c:v>
                </c:pt>
                <c:pt idx="6">
                  <c:v>373.4</c:v>
                </c:pt>
                <c:pt idx="7">
                  <c:v>374.3</c:v>
                </c:pt>
                <c:pt idx="8">
                  <c:v>372.3</c:v>
                </c:pt>
                <c:pt idx="9">
                  <c:v>383.7</c:v>
                </c:pt>
                <c:pt idx="10">
                  <c:v>365.4</c:v>
                </c:pt>
                <c:pt idx="11">
                  <c:v>347.1</c:v>
                </c:pt>
                <c:pt idx="12">
                  <c:v>358.6</c:v>
                </c:pt>
                <c:pt idx="13">
                  <c:v>350.2</c:v>
                </c:pt>
              </c:numCache>
            </c:numRef>
          </c:val>
          <c:smooth val="0"/>
        </c:ser>
        <c:ser>
          <c:idx val="2"/>
          <c:order val="2"/>
          <c:tx>
            <c:strRef>
              <c:f>'Graf1-17+Werte'!$L$139:$L$140</c:f>
              <c:strCache>
                <c:ptCount val="1"/>
                <c:pt idx="0">
                  <c:v>Handel, Gastgewerbe und Verkehr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'Graf1-17+Werte'!$I$141:$I$154</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'Graf1-17+Werte'!$L$141:$L$154</c:f>
              <c:numCache>
                <c:ptCount val="14"/>
                <c:pt idx="0">
                  <c:v>191.9</c:v>
                </c:pt>
                <c:pt idx="1">
                  <c:v>180.5</c:v>
                </c:pt>
                <c:pt idx="2">
                  <c:v>180.9</c:v>
                </c:pt>
                <c:pt idx="3">
                  <c:v>191</c:v>
                </c:pt>
                <c:pt idx="4">
                  <c:v>229.6</c:v>
                </c:pt>
                <c:pt idx="5">
                  <c:v>225.3</c:v>
                </c:pt>
                <c:pt idx="6">
                  <c:v>229.8</c:v>
                </c:pt>
                <c:pt idx="7">
                  <c:v>220.5</c:v>
                </c:pt>
                <c:pt idx="8">
                  <c:v>221.2</c:v>
                </c:pt>
                <c:pt idx="9">
                  <c:v>234</c:v>
                </c:pt>
                <c:pt idx="10">
                  <c:v>236.7</c:v>
                </c:pt>
                <c:pt idx="11">
                  <c:v>232.8</c:v>
                </c:pt>
                <c:pt idx="12">
                  <c:v>223.4</c:v>
                </c:pt>
                <c:pt idx="13">
                  <c:v>226.3</c:v>
                </c:pt>
              </c:numCache>
            </c:numRef>
          </c:val>
          <c:smooth val="0"/>
        </c:ser>
        <c:ser>
          <c:idx val="3"/>
          <c:order val="3"/>
          <c:tx>
            <c:strRef>
              <c:f>'Graf1-17+Werte'!$M$139:$M$140</c:f>
              <c:strCache>
                <c:ptCount val="1"/>
                <c:pt idx="0">
                  <c:v>Sonstige Dienstleistungen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'Graf1-17+Werte'!$I$141:$I$154</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'Graf1-17+Werte'!$M$141:$M$154</c:f>
              <c:numCache>
                <c:ptCount val="14"/>
                <c:pt idx="0">
                  <c:v>390.4</c:v>
                </c:pt>
                <c:pt idx="1">
                  <c:v>396.9</c:v>
                </c:pt>
                <c:pt idx="2">
                  <c:v>406.3</c:v>
                </c:pt>
                <c:pt idx="3">
                  <c:v>424.6</c:v>
                </c:pt>
                <c:pt idx="4">
                  <c:v>409.3</c:v>
                </c:pt>
                <c:pt idx="5">
                  <c:v>422.2</c:v>
                </c:pt>
                <c:pt idx="6">
                  <c:v>440</c:v>
                </c:pt>
                <c:pt idx="7">
                  <c:v>440.3</c:v>
                </c:pt>
                <c:pt idx="8">
                  <c:v>462.6</c:v>
                </c:pt>
                <c:pt idx="9">
                  <c:v>438.7</c:v>
                </c:pt>
                <c:pt idx="10">
                  <c:v>439.7</c:v>
                </c:pt>
                <c:pt idx="11">
                  <c:v>449.3</c:v>
                </c:pt>
                <c:pt idx="12">
                  <c:v>417.3</c:v>
                </c:pt>
                <c:pt idx="13">
                  <c:v>423</c:v>
                </c:pt>
              </c:numCache>
            </c:numRef>
          </c:val>
          <c:smooth val="0"/>
        </c:ser>
        <c:marker val="1"/>
        <c:axId val="7753482"/>
        <c:axId val="2672475"/>
      </c:lineChart>
      <c:catAx>
        <c:axId val="7753482"/>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2672475"/>
        <c:crosses val="autoZero"/>
        <c:auto val="1"/>
        <c:lblOffset val="100"/>
        <c:noMultiLvlLbl val="0"/>
      </c:catAx>
      <c:valAx>
        <c:axId val="2672475"/>
        <c:scaling>
          <c:orientation val="minMax"/>
        </c:scaling>
        <c:axPos val="l"/>
        <c:majorGridlines/>
        <c:delete val="0"/>
        <c:numFmt formatCode="#\ ##0" sourceLinked="0"/>
        <c:majorTickMark val="none"/>
        <c:minorTickMark val="none"/>
        <c:tickLblPos val="nextTo"/>
        <c:txPr>
          <a:bodyPr/>
          <a:lstStyle/>
          <a:p>
            <a:pPr>
              <a:defRPr lang="en-US" cap="none" sz="800" b="0" i="0" u="none" baseline="0">
                <a:latin typeface="Helvetica"/>
                <a:ea typeface="Helvetica"/>
                <a:cs typeface="Helvetica"/>
              </a:defRPr>
            </a:pPr>
          </a:p>
        </c:txPr>
        <c:crossAx val="7753482"/>
        <c:crossesAt val="1"/>
        <c:crossBetween val="midCat"/>
        <c:dispUnits/>
      </c:valAx>
      <c:spPr>
        <a:noFill/>
        <a:ln w="12700">
          <a:solidFill>
            <a:srgbClr val="000000"/>
          </a:solidFill>
        </a:ln>
      </c:spPr>
    </c:plotArea>
    <c:legend>
      <c:legendPos val="b"/>
      <c:layout>
        <c:manualLayout>
          <c:xMode val="edge"/>
          <c:yMode val="edge"/>
          <c:x val="0.03175"/>
          <c:y val="0.9152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465"/>
          <c:w val="0.9575"/>
          <c:h val="0.75675"/>
        </c:manualLayout>
      </c:layout>
      <c:lineChart>
        <c:grouping val="standard"/>
        <c:varyColors val="0"/>
        <c:ser>
          <c:idx val="0"/>
          <c:order val="0"/>
          <c:tx>
            <c:strRef>
              <c:f>'Graf1-17+Werte'!$J$174</c:f>
              <c:strCache>
                <c:ptCount val="1"/>
                <c:pt idx="0">
                  <c:v>Selbständige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'Graf1-17+Werte'!$I$175:$I$188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'Graf1-17+Werte'!$J$175:$J$188</c:f>
              <c:numCache>
                <c:ptCount val="14"/>
                <c:pt idx="0">
                  <c:v>54.4</c:v>
                </c:pt>
                <c:pt idx="1">
                  <c:v>62.8</c:v>
                </c:pt>
                <c:pt idx="2">
                  <c:v>74.3</c:v>
                </c:pt>
                <c:pt idx="3">
                  <c:v>77.8</c:v>
                </c:pt>
                <c:pt idx="4">
                  <c:v>78.8</c:v>
                </c:pt>
                <c:pt idx="5">
                  <c:v>75.8</c:v>
                </c:pt>
                <c:pt idx="6">
                  <c:v>82.7</c:v>
                </c:pt>
                <c:pt idx="7">
                  <c:v>84.4</c:v>
                </c:pt>
                <c:pt idx="8">
                  <c:v>86.1</c:v>
                </c:pt>
                <c:pt idx="9">
                  <c:v>89.4</c:v>
                </c:pt>
                <c:pt idx="10">
                  <c:v>92.1</c:v>
                </c:pt>
                <c:pt idx="11">
                  <c:v>88.3</c:v>
                </c:pt>
                <c:pt idx="12">
                  <c:v>92</c:v>
                </c:pt>
                <c:pt idx="13">
                  <c:v>95.3</c:v>
                </c:pt>
              </c:numCache>
            </c:numRef>
          </c:val>
          <c:smooth val="0"/>
        </c:ser>
        <c:ser>
          <c:idx val="1"/>
          <c:order val="1"/>
          <c:tx>
            <c:strRef>
              <c:f>'Graf1-17+Werte'!$K$174</c:f>
              <c:strCache>
                <c:ptCount val="1"/>
                <c:pt idx="0">
                  <c:v>Beamte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'Graf1-17+Werte'!$I$175:$I$188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'Graf1-17+Werte'!$K$175:$K$188</c:f>
              <c:numCache>
                <c:ptCount val="14"/>
                <c:pt idx="0">
                  <c:v>11.7</c:v>
                </c:pt>
                <c:pt idx="1">
                  <c:v>16.4</c:v>
                </c:pt>
                <c:pt idx="2">
                  <c:v>23.8</c:v>
                </c:pt>
                <c:pt idx="3">
                  <c:v>24.8</c:v>
                </c:pt>
                <c:pt idx="4">
                  <c:v>29.1</c:v>
                </c:pt>
                <c:pt idx="5">
                  <c:v>32.5</c:v>
                </c:pt>
                <c:pt idx="6">
                  <c:v>36.8</c:v>
                </c:pt>
                <c:pt idx="7">
                  <c:v>37.7</c:v>
                </c:pt>
                <c:pt idx="8">
                  <c:v>41.9</c:v>
                </c:pt>
                <c:pt idx="9">
                  <c:v>41.5</c:v>
                </c:pt>
                <c:pt idx="10">
                  <c:v>42.5</c:v>
                </c:pt>
                <c:pt idx="11">
                  <c:v>44.2</c:v>
                </c:pt>
                <c:pt idx="12">
                  <c:v>48.2</c:v>
                </c:pt>
                <c:pt idx="13">
                  <c:v>48.9</c:v>
                </c:pt>
              </c:numCache>
            </c:numRef>
          </c:val>
          <c:smooth val="0"/>
        </c:ser>
        <c:ser>
          <c:idx val="2"/>
          <c:order val="2"/>
          <c:tx>
            <c:strRef>
              <c:f>'Graf1-17+Werte'!$L$174</c:f>
              <c:strCache>
                <c:ptCount val="1"/>
                <c:pt idx="0">
                  <c:v>Angestellte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'Graf1-17+Werte'!$I$175:$I$188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'Graf1-17+Werte'!$L$175:$L$188</c:f>
              <c:numCache>
                <c:ptCount val="14"/>
                <c:pt idx="0">
                  <c:v>569</c:v>
                </c:pt>
                <c:pt idx="1">
                  <c:v>523</c:v>
                </c:pt>
                <c:pt idx="2">
                  <c:v>493.3</c:v>
                </c:pt>
                <c:pt idx="3">
                  <c:v>510</c:v>
                </c:pt>
                <c:pt idx="4">
                  <c:v>513.4</c:v>
                </c:pt>
                <c:pt idx="5">
                  <c:v>492.8</c:v>
                </c:pt>
                <c:pt idx="6">
                  <c:v>494.8</c:v>
                </c:pt>
                <c:pt idx="7">
                  <c:v>501.5</c:v>
                </c:pt>
                <c:pt idx="8">
                  <c:v>520.6</c:v>
                </c:pt>
                <c:pt idx="9">
                  <c:v>512.4</c:v>
                </c:pt>
                <c:pt idx="10">
                  <c:v>519.5</c:v>
                </c:pt>
                <c:pt idx="11">
                  <c:v>498.5</c:v>
                </c:pt>
                <c:pt idx="12">
                  <c:v>493.5</c:v>
                </c:pt>
                <c:pt idx="13">
                  <c:v>483.8</c:v>
                </c:pt>
              </c:numCache>
            </c:numRef>
          </c:val>
          <c:smooth val="0"/>
        </c:ser>
        <c:ser>
          <c:idx val="3"/>
          <c:order val="3"/>
          <c:tx>
            <c:strRef>
              <c:f>'Graf1-17+Werte'!$M$174</c:f>
              <c:strCache>
                <c:ptCount val="1"/>
                <c:pt idx="0">
                  <c:v>Arbeiter</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'Graf1-17+Werte'!$I$175:$I$188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'Graf1-17+Werte'!$M$175:$M$188</c:f>
              <c:numCache>
                <c:ptCount val="14"/>
                <c:pt idx="0">
                  <c:v>621.2</c:v>
                </c:pt>
                <c:pt idx="1">
                  <c:v>489.7</c:v>
                </c:pt>
                <c:pt idx="2">
                  <c:v>469.3</c:v>
                </c:pt>
                <c:pt idx="3">
                  <c:v>468.9</c:v>
                </c:pt>
                <c:pt idx="4">
                  <c:v>470</c:v>
                </c:pt>
                <c:pt idx="5">
                  <c:v>478.6</c:v>
                </c:pt>
                <c:pt idx="6">
                  <c:v>465.9</c:v>
                </c:pt>
                <c:pt idx="7">
                  <c:v>446.7</c:v>
                </c:pt>
                <c:pt idx="8">
                  <c:v>449.2</c:v>
                </c:pt>
                <c:pt idx="9">
                  <c:v>449.9</c:v>
                </c:pt>
                <c:pt idx="10">
                  <c:v>418.4</c:v>
                </c:pt>
                <c:pt idx="11">
                  <c:v>425.2</c:v>
                </c:pt>
                <c:pt idx="12">
                  <c:v>390.5</c:v>
                </c:pt>
                <c:pt idx="13">
                  <c:v>394.2</c:v>
                </c:pt>
              </c:numCache>
            </c:numRef>
          </c:val>
          <c:smooth val="0"/>
        </c:ser>
        <c:marker val="1"/>
        <c:axId val="24052276"/>
        <c:axId val="15143893"/>
      </c:lineChart>
      <c:catAx>
        <c:axId val="24052276"/>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15143893"/>
        <c:crosses val="autoZero"/>
        <c:auto val="1"/>
        <c:lblOffset val="100"/>
        <c:noMultiLvlLbl val="0"/>
      </c:catAx>
      <c:valAx>
        <c:axId val="15143893"/>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24052276"/>
        <c:crossesAt val="1"/>
        <c:crossBetween val="midCat"/>
        <c:dispUnits/>
      </c:valAx>
      <c:spPr>
        <a:noFill/>
        <a:ln w="12700">
          <a:solidFill>
            <a:srgbClr val="000000"/>
          </a:solidFill>
        </a:ln>
      </c:spPr>
    </c:plotArea>
    <c:legend>
      <c:legendPos val="b"/>
      <c:layout>
        <c:manualLayout>
          <c:xMode val="edge"/>
          <c:yMode val="edge"/>
          <c:x val="0.09575"/>
          <c:y val="0.93375"/>
          <c:w val="0.885"/>
          <c:h val="0.058"/>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1725"/>
          <c:w val="0.9575"/>
          <c:h val="0.7345"/>
        </c:manualLayout>
      </c:layout>
      <c:lineChart>
        <c:grouping val="standard"/>
        <c:varyColors val="0"/>
        <c:ser>
          <c:idx val="0"/>
          <c:order val="0"/>
          <c:tx>
            <c:strRef>
              <c:f>'Graf1-17+Werte'!$J$201</c:f>
              <c:strCache>
                <c:ptCount val="1"/>
                <c:pt idx="0">
                  <c:v>unter 500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'Graf1-17+Werte'!$I$202:$I$215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'Graf1-17+Werte'!$J$202:$J$215</c:f>
              <c:numCache>
                <c:ptCount val="14"/>
                <c:pt idx="0">
                  <c:v>515.6</c:v>
                </c:pt>
                <c:pt idx="1">
                  <c:v>223.7</c:v>
                </c:pt>
                <c:pt idx="2">
                  <c:v>165.8</c:v>
                </c:pt>
                <c:pt idx="3">
                  <c:v>145.6</c:v>
                </c:pt>
                <c:pt idx="4">
                  <c:v>145.1</c:v>
                </c:pt>
                <c:pt idx="5">
                  <c:v>154.2</c:v>
                </c:pt>
                <c:pt idx="6">
                  <c:v>155.6</c:v>
                </c:pt>
                <c:pt idx="7">
                  <c:v>158.6</c:v>
                </c:pt>
                <c:pt idx="8">
                  <c:v>149.5</c:v>
                </c:pt>
                <c:pt idx="9">
                  <c:v>141</c:v>
                </c:pt>
                <c:pt idx="10">
                  <c:v>136.3</c:v>
                </c:pt>
                <c:pt idx="11">
                  <c:v>126.1</c:v>
                </c:pt>
                <c:pt idx="12">
                  <c:v>121.2</c:v>
                </c:pt>
                <c:pt idx="13">
                  <c:v>115.1</c:v>
                </c:pt>
              </c:numCache>
            </c:numRef>
          </c:val>
          <c:smooth val="0"/>
        </c:ser>
        <c:ser>
          <c:idx val="1"/>
          <c:order val="1"/>
          <c:tx>
            <c:strRef>
              <c:f>'Graf1-17+Werte'!$K$201</c:f>
              <c:strCache>
                <c:ptCount val="1"/>
                <c:pt idx="0">
                  <c:v>500 - 700</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'Graf1-17+Werte'!$I$202:$I$215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'Graf1-17+Werte'!$K$202:$K$215</c:f>
              <c:numCache>
                <c:ptCount val="14"/>
                <c:pt idx="0">
                  <c:v>464.2</c:v>
                </c:pt>
                <c:pt idx="1">
                  <c:v>332.5</c:v>
                </c:pt>
                <c:pt idx="2">
                  <c:v>183.5</c:v>
                </c:pt>
                <c:pt idx="3">
                  <c:v>169.9</c:v>
                </c:pt>
                <c:pt idx="4">
                  <c:v>158.7</c:v>
                </c:pt>
                <c:pt idx="5">
                  <c:v>132.3</c:v>
                </c:pt>
                <c:pt idx="6">
                  <c:v>122.4</c:v>
                </c:pt>
                <c:pt idx="7">
                  <c:v>119.9</c:v>
                </c:pt>
                <c:pt idx="8">
                  <c:v>120.3</c:v>
                </c:pt>
                <c:pt idx="9">
                  <c:v>109.9</c:v>
                </c:pt>
                <c:pt idx="10">
                  <c:v>104</c:v>
                </c:pt>
                <c:pt idx="11">
                  <c:v>85.5</c:v>
                </c:pt>
                <c:pt idx="12">
                  <c:v>82.7</c:v>
                </c:pt>
                <c:pt idx="13">
                  <c:v>80.9</c:v>
                </c:pt>
              </c:numCache>
            </c:numRef>
          </c:val>
          <c:smooth val="0"/>
        </c:ser>
        <c:ser>
          <c:idx val="2"/>
          <c:order val="2"/>
          <c:tx>
            <c:strRef>
              <c:f>'Graf1-17+Werte'!$L$201</c:f>
              <c:strCache>
                <c:ptCount val="1"/>
                <c:pt idx="0">
                  <c:v>700 - 900</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'Graf1-17+Werte'!$I$202:$I$215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'Graf1-17+Werte'!$L$202:$L$215</c:f>
              <c:numCache>
                <c:ptCount val="14"/>
                <c:pt idx="0">
                  <c:v>161.7</c:v>
                </c:pt>
                <c:pt idx="1">
                  <c:v>275.9</c:v>
                </c:pt>
                <c:pt idx="2">
                  <c:v>249.3</c:v>
                </c:pt>
                <c:pt idx="3">
                  <c:v>236.7</c:v>
                </c:pt>
                <c:pt idx="4">
                  <c:v>207.2</c:v>
                </c:pt>
                <c:pt idx="5">
                  <c:v>211.4</c:v>
                </c:pt>
                <c:pt idx="6">
                  <c:v>196.6</c:v>
                </c:pt>
                <c:pt idx="7">
                  <c:v>191.5</c:v>
                </c:pt>
                <c:pt idx="8">
                  <c:v>192.6</c:v>
                </c:pt>
                <c:pt idx="9">
                  <c:v>181.7</c:v>
                </c:pt>
                <c:pt idx="10">
                  <c:v>160.1</c:v>
                </c:pt>
                <c:pt idx="11">
                  <c:v>129</c:v>
                </c:pt>
                <c:pt idx="12">
                  <c:v>121.4</c:v>
                </c:pt>
                <c:pt idx="13">
                  <c:v>121.4</c:v>
                </c:pt>
              </c:numCache>
            </c:numRef>
          </c:val>
          <c:smooth val="0"/>
        </c:ser>
        <c:ser>
          <c:idx val="3"/>
          <c:order val="3"/>
          <c:tx>
            <c:strRef>
              <c:f>'Graf1-17+Werte'!$M$201</c:f>
              <c:strCache>
                <c:ptCount val="1"/>
                <c:pt idx="0">
                  <c:v>900 - 1500</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'Graf1-17+Werte'!$I$202:$I$215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'Graf1-17+Werte'!$M$202:$M$215</c:f>
              <c:numCache>
                <c:ptCount val="14"/>
                <c:pt idx="0">
                  <c:v>86</c:v>
                </c:pt>
                <c:pt idx="1">
                  <c:v>208.4</c:v>
                </c:pt>
                <c:pt idx="2">
                  <c:v>373</c:v>
                </c:pt>
                <c:pt idx="3">
                  <c:v>415.1</c:v>
                </c:pt>
                <c:pt idx="4">
                  <c:v>429.7</c:v>
                </c:pt>
                <c:pt idx="5">
                  <c:v>424.4</c:v>
                </c:pt>
                <c:pt idx="6">
                  <c:v>433.2</c:v>
                </c:pt>
                <c:pt idx="7">
                  <c:v>419.6</c:v>
                </c:pt>
                <c:pt idx="8">
                  <c:v>441.2</c:v>
                </c:pt>
                <c:pt idx="9">
                  <c:v>448.4</c:v>
                </c:pt>
                <c:pt idx="10">
                  <c:v>448.7</c:v>
                </c:pt>
                <c:pt idx="11">
                  <c:v>446.2</c:v>
                </c:pt>
                <c:pt idx="12">
                  <c:v>439.7</c:v>
                </c:pt>
                <c:pt idx="13">
                  <c:v>431.5</c:v>
                </c:pt>
              </c:numCache>
            </c:numRef>
          </c:val>
          <c:smooth val="0"/>
        </c:ser>
        <c:ser>
          <c:idx val="4"/>
          <c:order val="4"/>
          <c:tx>
            <c:strRef>
              <c:f>'Graf1-17+Werte'!$N$201</c:f>
              <c:strCache>
                <c:ptCount val="1"/>
                <c:pt idx="0">
                  <c:v>1500 und mehr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'Graf1-17+Werte'!$I$202:$I$215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'Graf1-17+Werte'!$N$202:$N$215</c:f>
              <c:numCache>
                <c:ptCount val="14"/>
                <c:pt idx="0">
                  <c:v>8.6</c:v>
                </c:pt>
                <c:pt idx="1">
                  <c:v>21.7</c:v>
                </c:pt>
                <c:pt idx="2">
                  <c:v>51.2</c:v>
                </c:pt>
                <c:pt idx="3">
                  <c:v>67.1</c:v>
                </c:pt>
                <c:pt idx="4">
                  <c:v>86.7</c:v>
                </c:pt>
                <c:pt idx="5">
                  <c:v>98.4</c:v>
                </c:pt>
                <c:pt idx="6">
                  <c:v>108.6</c:v>
                </c:pt>
                <c:pt idx="7">
                  <c:v>120.8</c:v>
                </c:pt>
                <c:pt idx="8">
                  <c:v>132.8</c:v>
                </c:pt>
                <c:pt idx="9">
                  <c:v>149.6</c:v>
                </c:pt>
                <c:pt idx="10">
                  <c:v>163.7</c:v>
                </c:pt>
                <c:pt idx="11">
                  <c:v>207.6</c:v>
                </c:pt>
                <c:pt idx="12">
                  <c:v>199</c:v>
                </c:pt>
                <c:pt idx="13">
                  <c:v>202.6</c:v>
                </c:pt>
              </c:numCache>
            </c:numRef>
          </c:val>
          <c:smooth val="0"/>
        </c:ser>
        <c:ser>
          <c:idx val="5"/>
          <c:order val="5"/>
          <c:tx>
            <c:strRef>
              <c:f>'Graf1-17+Werte'!$O$201</c:f>
              <c:strCache>
                <c:ptCount val="1"/>
                <c:pt idx="0">
                  <c:v>ohne Angabe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'Graf1-17+Werte'!$I$202:$I$215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'Graf1-17+Werte'!$O$202:$O$215</c:f>
              <c:numCache>
                <c:ptCount val="14"/>
                <c:pt idx="0">
                  <c:v>20.9</c:v>
                </c:pt>
                <c:pt idx="1">
                  <c:v>30.6</c:v>
                </c:pt>
                <c:pt idx="2">
                  <c:v>38.8</c:v>
                </c:pt>
                <c:pt idx="3">
                  <c:v>47.6</c:v>
                </c:pt>
                <c:pt idx="4">
                  <c:v>69.9</c:v>
                </c:pt>
                <c:pt idx="5">
                  <c:v>61.6</c:v>
                </c:pt>
                <c:pt idx="6">
                  <c:v>65.7</c:v>
                </c:pt>
                <c:pt idx="7">
                  <c:v>62.1</c:v>
                </c:pt>
                <c:pt idx="8">
                  <c:v>64.40000000000009</c:v>
                </c:pt>
                <c:pt idx="9">
                  <c:v>64.7</c:v>
                </c:pt>
                <c:pt idx="10">
                  <c:v>66.4</c:v>
                </c:pt>
                <c:pt idx="11">
                  <c:v>67.8</c:v>
                </c:pt>
                <c:pt idx="12">
                  <c:v>65.4</c:v>
                </c:pt>
                <c:pt idx="13">
                  <c:v>75.9</c:v>
                </c:pt>
              </c:numCache>
            </c:numRef>
          </c:val>
          <c:smooth val="0"/>
        </c:ser>
        <c:marker val="1"/>
        <c:axId val="2077310"/>
        <c:axId val="18695791"/>
      </c:lineChart>
      <c:catAx>
        <c:axId val="2077310"/>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18695791"/>
        <c:crosses val="autoZero"/>
        <c:auto val="1"/>
        <c:lblOffset val="100"/>
        <c:noMultiLvlLbl val="0"/>
      </c:catAx>
      <c:valAx>
        <c:axId val="18695791"/>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2077310"/>
        <c:crossesAt val="1"/>
        <c:crossBetween val="midCat"/>
        <c:dispUnits/>
      </c:valAx>
      <c:spPr>
        <a:noFill/>
        <a:ln w="12700">
          <a:solidFill>
            <a:srgbClr val="000000"/>
          </a:solidFill>
        </a:ln>
      </c:spPr>
    </c:plotArea>
    <c:legend>
      <c:legendPos val="b"/>
      <c:layout>
        <c:manualLayout>
          <c:xMode val="edge"/>
          <c:yMode val="edge"/>
          <c:x val="0.0955"/>
          <c:y val="0.91675"/>
          <c:w val="0.88325"/>
          <c:h val="0.0755"/>
        </c:manualLayout>
      </c:layout>
      <c:overlay val="0"/>
      <c:spPr>
        <a:noFill/>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0.84125</cdr:y>
    </cdr:from>
    <cdr:to>
      <cdr:x>0.94</cdr:x>
      <cdr:y>0.89725</cdr:y>
    </cdr:to>
    <cdr:sp>
      <cdr:nvSpPr>
        <cdr:cNvPr id="1" name="TextBox 1"/>
        <cdr:cNvSpPr txBox="1">
          <a:spLocks noChangeArrowheads="1"/>
        </cdr:cNvSpPr>
      </cdr:nvSpPr>
      <cdr:spPr>
        <a:xfrm>
          <a:off x="180975" y="3000375"/>
          <a:ext cx="4105275" cy="200025"/>
        </a:xfrm>
        <a:prstGeom prst="rect">
          <a:avLst/>
        </a:prstGeom>
        <a:noFill/>
        <a:ln w="9525" cmpd="sng">
          <a:noFill/>
        </a:ln>
      </cdr:spPr>
      <cdr:txBody>
        <a:bodyPr vertOverflow="clip" wrap="square"/>
        <a:p>
          <a:pPr algn="ctr">
            <a:defRPr/>
          </a:pPr>
          <a:r>
            <a:rPr lang="en-US" cap="none" sz="800" b="0" i="0" u="none" baseline="0">
              <a:latin typeface="Helvetica"/>
              <a:ea typeface="Helvetica"/>
              <a:cs typeface="Helvetica"/>
            </a:rPr>
            <a:t>Haushalte mit ... Personen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47625</xdr:rowOff>
    </xdr:from>
    <xdr:to>
      <xdr:col>1</xdr:col>
      <xdr:colOff>619125</xdr:colOff>
      <xdr:row>3</xdr:row>
      <xdr:rowOff>142875</xdr:rowOff>
    </xdr:to>
    <xdr:sp>
      <xdr:nvSpPr>
        <xdr:cNvPr id="1" name="Text 1"/>
        <xdr:cNvSpPr txBox="1">
          <a:spLocks noChangeArrowheads="1"/>
        </xdr:cNvSpPr>
      </xdr:nvSpPr>
      <xdr:spPr>
        <a:xfrm>
          <a:off x="609600" y="371475"/>
          <a:ext cx="59055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2</xdr:row>
      <xdr:rowOff>47625</xdr:rowOff>
    </xdr:from>
    <xdr:to>
      <xdr:col>0</xdr:col>
      <xdr:colOff>542925</xdr:colOff>
      <xdr:row>3</xdr:row>
      <xdr:rowOff>142875</xdr:rowOff>
    </xdr:to>
    <xdr:sp>
      <xdr:nvSpPr>
        <xdr:cNvPr id="2" name="Text 1"/>
        <xdr:cNvSpPr txBox="1">
          <a:spLocks noChangeArrowheads="1"/>
        </xdr:cNvSpPr>
      </xdr:nvSpPr>
      <xdr:spPr>
        <a:xfrm>
          <a:off x="28575" y="371475"/>
          <a:ext cx="51435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76200</xdr:rowOff>
    </xdr:from>
    <xdr:to>
      <xdr:col>0</xdr:col>
      <xdr:colOff>0</xdr:colOff>
      <xdr:row>59</xdr:row>
      <xdr:rowOff>76200</xdr:rowOff>
    </xdr:to>
    <xdr:sp>
      <xdr:nvSpPr>
        <xdr:cNvPr id="1" name="Line 2"/>
        <xdr:cNvSpPr>
          <a:spLocks/>
        </xdr:cNvSpPr>
      </xdr:nvSpPr>
      <xdr:spPr>
        <a:xfrm>
          <a:off x="0" y="9620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2</xdr:row>
      <xdr:rowOff>28575</xdr:rowOff>
    </xdr:from>
    <xdr:to>
      <xdr:col>0</xdr:col>
      <xdr:colOff>552450</xdr:colOff>
      <xdr:row>3</xdr:row>
      <xdr:rowOff>142875</xdr:rowOff>
    </xdr:to>
    <xdr:sp>
      <xdr:nvSpPr>
        <xdr:cNvPr id="2" name="Text 1"/>
        <xdr:cNvSpPr txBox="1">
          <a:spLocks noChangeArrowheads="1"/>
        </xdr:cNvSpPr>
      </xdr:nvSpPr>
      <xdr:spPr>
        <a:xfrm>
          <a:off x="28575" y="352425"/>
          <a:ext cx="523875" cy="2762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 </a:t>
          </a:r>
        </a:p>
      </xdr:txBody>
    </xdr:sp>
    <xdr:clientData/>
  </xdr:twoCellAnchor>
  <xdr:twoCellAnchor>
    <xdr:from>
      <xdr:col>0</xdr:col>
      <xdr:colOff>28575</xdr:colOff>
      <xdr:row>56</xdr:row>
      <xdr:rowOff>123825</xdr:rowOff>
    </xdr:from>
    <xdr:to>
      <xdr:col>1</xdr:col>
      <xdr:colOff>9525</xdr:colOff>
      <xdr:row>56</xdr:row>
      <xdr:rowOff>123825</xdr:rowOff>
    </xdr:to>
    <xdr:sp>
      <xdr:nvSpPr>
        <xdr:cNvPr id="3" name="Line 4"/>
        <xdr:cNvSpPr>
          <a:spLocks/>
        </xdr:cNvSpPr>
      </xdr:nvSpPr>
      <xdr:spPr>
        <a:xfrm>
          <a:off x="28575" y="91916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3</xdr:row>
      <xdr:rowOff>28575</xdr:rowOff>
    </xdr:from>
    <xdr:to>
      <xdr:col>7</xdr:col>
      <xdr:colOff>628650</xdr:colOff>
      <xdr:row>5</xdr:row>
      <xdr:rowOff>133350</xdr:rowOff>
    </xdr:to>
    <xdr:sp>
      <xdr:nvSpPr>
        <xdr:cNvPr id="1" name="Text 1"/>
        <xdr:cNvSpPr txBox="1">
          <a:spLocks noChangeArrowheads="1"/>
        </xdr:cNvSpPr>
      </xdr:nvSpPr>
      <xdr:spPr>
        <a:xfrm>
          <a:off x="4572000" y="514350"/>
          <a:ext cx="590550" cy="4286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2 und mehr
Jahren</a:t>
          </a:r>
        </a:p>
      </xdr:txBody>
    </xdr:sp>
    <xdr:clientData/>
  </xdr:twoCellAnchor>
  <xdr:twoCellAnchor>
    <xdr:from>
      <xdr:col>1</xdr:col>
      <xdr:colOff>38100</xdr:colOff>
      <xdr:row>2</xdr:row>
      <xdr:rowOff>19050</xdr:rowOff>
    </xdr:from>
    <xdr:to>
      <xdr:col>1</xdr:col>
      <xdr:colOff>619125</xdr:colOff>
      <xdr:row>5</xdr:row>
      <xdr:rowOff>142875</xdr:rowOff>
    </xdr:to>
    <xdr:sp>
      <xdr:nvSpPr>
        <xdr:cNvPr id="2" name="Text 2"/>
        <xdr:cNvSpPr txBox="1">
          <a:spLocks noChangeArrowheads="1"/>
        </xdr:cNvSpPr>
      </xdr:nvSpPr>
      <xdr:spPr>
        <a:xfrm>
          <a:off x="685800" y="342900"/>
          <a:ext cx="581025"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8</xdr:col>
      <xdr:colOff>38100</xdr:colOff>
      <xdr:row>3</xdr:row>
      <xdr:rowOff>28575</xdr:rowOff>
    </xdr:from>
    <xdr:to>
      <xdr:col>8</xdr:col>
      <xdr:colOff>628650</xdr:colOff>
      <xdr:row>5</xdr:row>
      <xdr:rowOff>133350</xdr:rowOff>
    </xdr:to>
    <xdr:sp>
      <xdr:nvSpPr>
        <xdr:cNvPr id="3" name="Text 1"/>
        <xdr:cNvSpPr txBox="1">
          <a:spLocks noChangeArrowheads="1"/>
        </xdr:cNvSpPr>
      </xdr:nvSpPr>
      <xdr:spPr>
        <a:xfrm>
          <a:off x="5219700" y="514350"/>
          <a:ext cx="590550" cy="4286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ohne
Angabe</a:t>
          </a:r>
        </a:p>
      </xdr:txBody>
    </xdr:sp>
    <xdr:clientData/>
  </xdr:twoCellAnchor>
  <xdr:twoCellAnchor>
    <xdr:from>
      <xdr:col>0</xdr:col>
      <xdr:colOff>38100</xdr:colOff>
      <xdr:row>2</xdr:row>
      <xdr:rowOff>19050</xdr:rowOff>
    </xdr:from>
    <xdr:to>
      <xdr:col>0</xdr:col>
      <xdr:colOff>619125</xdr:colOff>
      <xdr:row>5</xdr:row>
      <xdr:rowOff>142875</xdr:rowOff>
    </xdr:to>
    <xdr:sp>
      <xdr:nvSpPr>
        <xdr:cNvPr id="4" name="Text 2"/>
        <xdr:cNvSpPr txBox="1">
          <a:spLocks noChangeArrowheads="1"/>
        </xdr:cNvSpPr>
      </xdr:nvSpPr>
      <xdr:spPr>
        <a:xfrm>
          <a:off x="38100" y="342900"/>
          <a:ext cx="581025"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19050</xdr:rowOff>
    </xdr:from>
    <xdr:to>
      <xdr:col>1</xdr:col>
      <xdr:colOff>619125</xdr:colOff>
      <xdr:row>6</xdr:row>
      <xdr:rowOff>104775</xdr:rowOff>
    </xdr:to>
    <xdr:sp>
      <xdr:nvSpPr>
        <xdr:cNvPr id="1" name="Text 2"/>
        <xdr:cNvSpPr txBox="1">
          <a:spLocks noChangeArrowheads="1"/>
        </xdr:cNvSpPr>
      </xdr:nvSpPr>
      <xdr:spPr>
        <a:xfrm>
          <a:off x="685800" y="504825"/>
          <a:ext cx="581025"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3</xdr:col>
      <xdr:colOff>28575</xdr:colOff>
      <xdr:row>5</xdr:row>
      <xdr:rowOff>28575</xdr:rowOff>
    </xdr:from>
    <xdr:to>
      <xdr:col>3</xdr:col>
      <xdr:colOff>609600</xdr:colOff>
      <xdr:row>6</xdr:row>
      <xdr:rowOff>133350</xdr:rowOff>
    </xdr:to>
    <xdr:sp>
      <xdr:nvSpPr>
        <xdr:cNvPr id="2" name="Text 4"/>
        <xdr:cNvSpPr txBox="1">
          <a:spLocks noChangeArrowheads="1"/>
        </xdr:cNvSpPr>
      </xdr:nvSpPr>
      <xdr:spPr>
        <a:xfrm>
          <a:off x="1971675" y="838200"/>
          <a:ext cx="58102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38100</xdr:colOff>
      <xdr:row>3</xdr:row>
      <xdr:rowOff>19050</xdr:rowOff>
    </xdr:from>
    <xdr:to>
      <xdr:col>0</xdr:col>
      <xdr:colOff>619125</xdr:colOff>
      <xdr:row>6</xdr:row>
      <xdr:rowOff>104775</xdr:rowOff>
    </xdr:to>
    <xdr:sp>
      <xdr:nvSpPr>
        <xdr:cNvPr id="3" name="Text 2"/>
        <xdr:cNvSpPr txBox="1">
          <a:spLocks noChangeArrowheads="1"/>
        </xdr:cNvSpPr>
      </xdr:nvSpPr>
      <xdr:spPr>
        <a:xfrm>
          <a:off x="38100" y="504825"/>
          <a:ext cx="581025"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19050</xdr:rowOff>
    </xdr:from>
    <xdr:to>
      <xdr:col>1</xdr:col>
      <xdr:colOff>695325</xdr:colOff>
      <xdr:row>5</xdr:row>
      <xdr:rowOff>104775</xdr:rowOff>
    </xdr:to>
    <xdr:sp>
      <xdr:nvSpPr>
        <xdr:cNvPr id="1" name="Text 1"/>
        <xdr:cNvSpPr txBox="1">
          <a:spLocks noChangeArrowheads="1"/>
        </xdr:cNvSpPr>
      </xdr:nvSpPr>
      <xdr:spPr>
        <a:xfrm>
          <a:off x="752475" y="342900"/>
          <a:ext cx="657225"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3</xdr:col>
      <xdr:colOff>28575</xdr:colOff>
      <xdr:row>4</xdr:row>
      <xdr:rowOff>28575</xdr:rowOff>
    </xdr:from>
    <xdr:to>
      <xdr:col>3</xdr:col>
      <xdr:colOff>609600</xdr:colOff>
      <xdr:row>5</xdr:row>
      <xdr:rowOff>133350</xdr:rowOff>
    </xdr:to>
    <xdr:sp>
      <xdr:nvSpPr>
        <xdr:cNvPr id="2" name="Text 2"/>
        <xdr:cNvSpPr txBox="1">
          <a:spLocks noChangeArrowheads="1"/>
        </xdr:cNvSpPr>
      </xdr:nvSpPr>
      <xdr:spPr>
        <a:xfrm>
          <a:off x="2171700" y="676275"/>
          <a:ext cx="58102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38100</xdr:colOff>
      <xdr:row>2</xdr:row>
      <xdr:rowOff>19050</xdr:rowOff>
    </xdr:from>
    <xdr:to>
      <xdr:col>0</xdr:col>
      <xdr:colOff>695325</xdr:colOff>
      <xdr:row>5</xdr:row>
      <xdr:rowOff>104775</xdr:rowOff>
    </xdr:to>
    <xdr:sp>
      <xdr:nvSpPr>
        <xdr:cNvPr id="3" name="Text 1"/>
        <xdr:cNvSpPr txBox="1">
          <a:spLocks noChangeArrowheads="1"/>
        </xdr:cNvSpPr>
      </xdr:nvSpPr>
      <xdr:spPr>
        <a:xfrm>
          <a:off x="38100" y="342900"/>
          <a:ext cx="657225"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xdr:row>
      <xdr:rowOff>28575</xdr:rowOff>
    </xdr:from>
    <xdr:to>
      <xdr:col>2</xdr:col>
      <xdr:colOff>581025</xdr:colOff>
      <xdr:row>6</xdr:row>
      <xdr:rowOff>142875</xdr:rowOff>
    </xdr:to>
    <xdr:sp>
      <xdr:nvSpPr>
        <xdr:cNvPr id="1" name="Text 2"/>
        <xdr:cNvSpPr txBox="1">
          <a:spLocks noChangeArrowheads="1"/>
        </xdr:cNvSpPr>
      </xdr:nvSpPr>
      <xdr:spPr>
        <a:xfrm>
          <a:off x="1190625" y="676275"/>
          <a:ext cx="552450" cy="4381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1</xdr:col>
      <xdr:colOff>28575</xdr:colOff>
      <xdr:row>2</xdr:row>
      <xdr:rowOff>28575</xdr:rowOff>
    </xdr:from>
    <xdr:to>
      <xdr:col>1</xdr:col>
      <xdr:colOff>581025</xdr:colOff>
      <xdr:row>6</xdr:row>
      <xdr:rowOff>133350</xdr:rowOff>
    </xdr:to>
    <xdr:sp>
      <xdr:nvSpPr>
        <xdr:cNvPr id="2" name="Text 3"/>
        <xdr:cNvSpPr txBox="1">
          <a:spLocks noChangeArrowheads="1"/>
        </xdr:cNvSpPr>
      </xdr:nvSpPr>
      <xdr:spPr>
        <a:xfrm>
          <a:off x="609600" y="352425"/>
          <a:ext cx="552450" cy="7524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9</xdr:col>
      <xdr:colOff>28575</xdr:colOff>
      <xdr:row>3</xdr:row>
      <xdr:rowOff>28575</xdr:rowOff>
    </xdr:from>
    <xdr:to>
      <xdr:col>10</xdr:col>
      <xdr:colOff>0</xdr:colOff>
      <xdr:row>6</xdr:row>
      <xdr:rowOff>133350</xdr:rowOff>
    </xdr:to>
    <xdr:sp>
      <xdr:nvSpPr>
        <xdr:cNvPr id="3" name="Text 1"/>
        <xdr:cNvSpPr txBox="1">
          <a:spLocks noChangeArrowheads="1"/>
        </xdr:cNvSpPr>
      </xdr:nvSpPr>
      <xdr:spPr>
        <a:xfrm>
          <a:off x="5257800" y="514350"/>
          <a:ext cx="55245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Nicht-
erwerbs-
personen</a:t>
          </a:r>
        </a:p>
      </xdr:txBody>
    </xdr:sp>
    <xdr:clientData/>
  </xdr:twoCellAnchor>
  <xdr:twoCellAnchor>
    <xdr:from>
      <xdr:col>3</xdr:col>
      <xdr:colOff>38100</xdr:colOff>
      <xdr:row>4</xdr:row>
      <xdr:rowOff>28575</xdr:rowOff>
    </xdr:from>
    <xdr:to>
      <xdr:col>3</xdr:col>
      <xdr:colOff>552450</xdr:colOff>
      <xdr:row>6</xdr:row>
      <xdr:rowOff>142875</xdr:rowOff>
    </xdr:to>
    <xdr:sp>
      <xdr:nvSpPr>
        <xdr:cNvPr id="4" name="TextBox 4"/>
        <xdr:cNvSpPr txBox="1">
          <a:spLocks noChangeArrowheads="1"/>
        </xdr:cNvSpPr>
      </xdr:nvSpPr>
      <xdr:spPr>
        <a:xfrm>
          <a:off x="1781175" y="676275"/>
          <a:ext cx="51435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
tätige</a:t>
          </a:r>
        </a:p>
      </xdr:txBody>
    </xdr:sp>
    <xdr:clientData/>
  </xdr:twoCellAnchor>
  <xdr:twoCellAnchor>
    <xdr:from>
      <xdr:col>8</xdr:col>
      <xdr:colOff>38100</xdr:colOff>
      <xdr:row>4</xdr:row>
      <xdr:rowOff>28575</xdr:rowOff>
    </xdr:from>
    <xdr:to>
      <xdr:col>8</xdr:col>
      <xdr:colOff>552450</xdr:colOff>
      <xdr:row>6</xdr:row>
      <xdr:rowOff>142875</xdr:rowOff>
    </xdr:to>
    <xdr:sp>
      <xdr:nvSpPr>
        <xdr:cNvPr id="5" name="TextBox 5"/>
        <xdr:cNvSpPr txBox="1">
          <a:spLocks noChangeArrowheads="1"/>
        </xdr:cNvSpPr>
      </xdr:nvSpPr>
      <xdr:spPr>
        <a:xfrm>
          <a:off x="4686300" y="676275"/>
          <a:ext cx="51435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
lose</a:t>
          </a:r>
        </a:p>
      </xdr:txBody>
    </xdr:sp>
    <xdr:clientData/>
  </xdr:twoCellAnchor>
  <xdr:twoCellAnchor>
    <xdr:from>
      <xdr:col>5</xdr:col>
      <xdr:colOff>38100</xdr:colOff>
      <xdr:row>5</xdr:row>
      <xdr:rowOff>28575</xdr:rowOff>
    </xdr:from>
    <xdr:to>
      <xdr:col>5</xdr:col>
      <xdr:colOff>552450</xdr:colOff>
      <xdr:row>6</xdr:row>
      <xdr:rowOff>142875</xdr:rowOff>
    </xdr:to>
    <xdr:sp>
      <xdr:nvSpPr>
        <xdr:cNvPr id="6" name="TextBox 6"/>
        <xdr:cNvSpPr txBox="1">
          <a:spLocks noChangeArrowheads="1"/>
        </xdr:cNvSpPr>
      </xdr:nvSpPr>
      <xdr:spPr>
        <a:xfrm>
          <a:off x="2943225" y="838200"/>
          <a:ext cx="51435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Beamte</a:t>
          </a:r>
        </a:p>
      </xdr:txBody>
    </xdr:sp>
    <xdr:clientData/>
  </xdr:twoCellAnchor>
  <xdr:twoCellAnchor>
    <xdr:from>
      <xdr:col>7</xdr:col>
      <xdr:colOff>38100</xdr:colOff>
      <xdr:row>5</xdr:row>
      <xdr:rowOff>28575</xdr:rowOff>
    </xdr:from>
    <xdr:to>
      <xdr:col>7</xdr:col>
      <xdr:colOff>552450</xdr:colOff>
      <xdr:row>6</xdr:row>
      <xdr:rowOff>142875</xdr:rowOff>
    </xdr:to>
    <xdr:sp>
      <xdr:nvSpPr>
        <xdr:cNvPr id="7" name="TextBox 7"/>
        <xdr:cNvSpPr txBox="1">
          <a:spLocks noChangeArrowheads="1"/>
        </xdr:cNvSpPr>
      </xdr:nvSpPr>
      <xdr:spPr>
        <a:xfrm>
          <a:off x="4105275" y="838200"/>
          <a:ext cx="51435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Arbeiter </a:t>
          </a:r>
          <a:r>
            <a:rPr lang="en-US" cap="none" sz="800" b="0" i="0" u="none" baseline="30000">
              <a:latin typeface="Helvetica"/>
              <a:ea typeface="Helvetica"/>
              <a:cs typeface="Helvetica"/>
            </a:rPr>
            <a:t>2)</a:t>
          </a:r>
        </a:p>
      </xdr:txBody>
    </xdr:sp>
    <xdr:clientData/>
  </xdr:twoCellAnchor>
  <xdr:twoCellAnchor>
    <xdr:from>
      <xdr:col>0</xdr:col>
      <xdr:colOff>47625</xdr:colOff>
      <xdr:row>58</xdr:row>
      <xdr:rowOff>104775</xdr:rowOff>
    </xdr:from>
    <xdr:to>
      <xdr:col>0</xdr:col>
      <xdr:colOff>428625</xdr:colOff>
      <xdr:row>58</xdr:row>
      <xdr:rowOff>104775</xdr:rowOff>
    </xdr:to>
    <xdr:sp>
      <xdr:nvSpPr>
        <xdr:cNvPr id="8" name="Line 8"/>
        <xdr:cNvSpPr>
          <a:spLocks/>
        </xdr:cNvSpPr>
      </xdr:nvSpPr>
      <xdr:spPr>
        <a:xfrm>
          <a:off x="47625" y="90201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85725</xdr:rowOff>
    </xdr:from>
    <xdr:to>
      <xdr:col>1</xdr:col>
      <xdr:colOff>695325</xdr:colOff>
      <xdr:row>4</xdr:row>
      <xdr:rowOff>104775</xdr:rowOff>
    </xdr:to>
    <xdr:sp>
      <xdr:nvSpPr>
        <xdr:cNvPr id="1" name="Text 1"/>
        <xdr:cNvSpPr txBox="1">
          <a:spLocks noChangeArrowheads="1"/>
        </xdr:cNvSpPr>
      </xdr:nvSpPr>
      <xdr:spPr>
        <a:xfrm>
          <a:off x="752475" y="409575"/>
          <a:ext cx="657225" cy="3429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2</xdr:col>
      <xdr:colOff>28575</xdr:colOff>
      <xdr:row>3</xdr:row>
      <xdr:rowOff>38100</xdr:rowOff>
    </xdr:from>
    <xdr:to>
      <xdr:col>2</xdr:col>
      <xdr:colOff>666750</xdr:colOff>
      <xdr:row>4</xdr:row>
      <xdr:rowOff>142875</xdr:rowOff>
    </xdr:to>
    <xdr:sp>
      <xdr:nvSpPr>
        <xdr:cNvPr id="2" name="Text 2"/>
        <xdr:cNvSpPr txBox="1">
          <a:spLocks noChangeArrowheads="1"/>
        </xdr:cNvSpPr>
      </xdr:nvSpPr>
      <xdr:spPr>
        <a:xfrm>
          <a:off x="1457325" y="523875"/>
          <a:ext cx="63817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0</xdr:colOff>
      <xdr:row>2</xdr:row>
      <xdr:rowOff>28575</xdr:rowOff>
    </xdr:from>
    <xdr:to>
      <xdr:col>0</xdr:col>
      <xdr:colOff>0</xdr:colOff>
      <xdr:row>5</xdr:row>
      <xdr:rowOff>0</xdr:rowOff>
    </xdr:to>
    <xdr:sp>
      <xdr:nvSpPr>
        <xdr:cNvPr id="3" name="Text 5"/>
        <xdr:cNvSpPr txBox="1">
          <a:spLocks noChangeArrowheads="1"/>
        </xdr:cNvSpPr>
      </xdr:nvSpPr>
      <xdr:spPr>
        <a:xfrm>
          <a:off x="0" y="352425"/>
          <a:ext cx="0" cy="4572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Haushalte</a:t>
          </a:r>
        </a:p>
      </xdr:txBody>
    </xdr:sp>
    <xdr:clientData/>
  </xdr:twoCellAnchor>
  <xdr:twoCellAnchor>
    <xdr:from>
      <xdr:col>1</xdr:col>
      <xdr:colOff>38100</xdr:colOff>
      <xdr:row>57</xdr:row>
      <xdr:rowOff>0</xdr:rowOff>
    </xdr:from>
    <xdr:to>
      <xdr:col>1</xdr:col>
      <xdr:colOff>695325</xdr:colOff>
      <xdr:row>57</xdr:row>
      <xdr:rowOff>0</xdr:rowOff>
    </xdr:to>
    <xdr:sp>
      <xdr:nvSpPr>
        <xdr:cNvPr id="4" name="Text 1"/>
        <xdr:cNvSpPr txBox="1">
          <a:spLocks noChangeArrowheads="1"/>
        </xdr:cNvSpPr>
      </xdr:nvSpPr>
      <xdr:spPr>
        <a:xfrm>
          <a:off x="752475" y="9229725"/>
          <a:ext cx="65722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2</xdr:col>
      <xdr:colOff>28575</xdr:colOff>
      <xdr:row>57</xdr:row>
      <xdr:rowOff>0</xdr:rowOff>
    </xdr:from>
    <xdr:to>
      <xdr:col>2</xdr:col>
      <xdr:colOff>666750</xdr:colOff>
      <xdr:row>57</xdr:row>
      <xdr:rowOff>0</xdr:rowOff>
    </xdr:to>
    <xdr:sp>
      <xdr:nvSpPr>
        <xdr:cNvPr id="5" name="Text 2"/>
        <xdr:cNvSpPr txBox="1">
          <a:spLocks noChangeArrowheads="1"/>
        </xdr:cNvSpPr>
      </xdr:nvSpPr>
      <xdr:spPr>
        <a:xfrm>
          <a:off x="1457325" y="92297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28575</xdr:colOff>
      <xdr:row>57</xdr:row>
      <xdr:rowOff>0</xdr:rowOff>
    </xdr:from>
    <xdr:to>
      <xdr:col>0</xdr:col>
      <xdr:colOff>666750</xdr:colOff>
      <xdr:row>57</xdr:row>
      <xdr:rowOff>0</xdr:rowOff>
    </xdr:to>
    <xdr:sp>
      <xdr:nvSpPr>
        <xdr:cNvPr id="6" name="Text 4"/>
        <xdr:cNvSpPr txBox="1">
          <a:spLocks noChangeArrowheads="1"/>
        </xdr:cNvSpPr>
      </xdr:nvSpPr>
      <xdr:spPr>
        <a:xfrm>
          <a:off x="28575" y="92297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1</xdr:col>
      <xdr:colOff>38100</xdr:colOff>
      <xdr:row>57</xdr:row>
      <xdr:rowOff>0</xdr:rowOff>
    </xdr:from>
    <xdr:to>
      <xdr:col>1</xdr:col>
      <xdr:colOff>695325</xdr:colOff>
      <xdr:row>57</xdr:row>
      <xdr:rowOff>0</xdr:rowOff>
    </xdr:to>
    <xdr:sp>
      <xdr:nvSpPr>
        <xdr:cNvPr id="7" name="Text 1"/>
        <xdr:cNvSpPr txBox="1">
          <a:spLocks noChangeArrowheads="1"/>
        </xdr:cNvSpPr>
      </xdr:nvSpPr>
      <xdr:spPr>
        <a:xfrm>
          <a:off x="752475" y="9229725"/>
          <a:ext cx="65722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2</xdr:col>
      <xdr:colOff>28575</xdr:colOff>
      <xdr:row>57</xdr:row>
      <xdr:rowOff>0</xdr:rowOff>
    </xdr:from>
    <xdr:to>
      <xdr:col>2</xdr:col>
      <xdr:colOff>666750</xdr:colOff>
      <xdr:row>57</xdr:row>
      <xdr:rowOff>0</xdr:rowOff>
    </xdr:to>
    <xdr:sp>
      <xdr:nvSpPr>
        <xdr:cNvPr id="8" name="Text 2"/>
        <xdr:cNvSpPr txBox="1">
          <a:spLocks noChangeArrowheads="1"/>
        </xdr:cNvSpPr>
      </xdr:nvSpPr>
      <xdr:spPr>
        <a:xfrm>
          <a:off x="1457325" y="92297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28575</xdr:colOff>
      <xdr:row>57</xdr:row>
      <xdr:rowOff>0</xdr:rowOff>
    </xdr:from>
    <xdr:to>
      <xdr:col>0</xdr:col>
      <xdr:colOff>666750</xdr:colOff>
      <xdr:row>57</xdr:row>
      <xdr:rowOff>0</xdr:rowOff>
    </xdr:to>
    <xdr:sp>
      <xdr:nvSpPr>
        <xdr:cNvPr id="9" name="Text 4"/>
        <xdr:cNvSpPr txBox="1">
          <a:spLocks noChangeArrowheads="1"/>
        </xdr:cNvSpPr>
      </xdr:nvSpPr>
      <xdr:spPr>
        <a:xfrm>
          <a:off x="28575" y="92297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28575</xdr:rowOff>
    </xdr:from>
    <xdr:to>
      <xdr:col>1</xdr:col>
      <xdr:colOff>514350</xdr:colOff>
      <xdr:row>4</xdr:row>
      <xdr:rowOff>114300</xdr:rowOff>
    </xdr:to>
    <xdr:sp>
      <xdr:nvSpPr>
        <xdr:cNvPr id="1" name="Text 1"/>
        <xdr:cNvSpPr txBox="1">
          <a:spLocks noChangeArrowheads="1"/>
        </xdr:cNvSpPr>
      </xdr:nvSpPr>
      <xdr:spPr>
        <a:xfrm>
          <a:off x="581025" y="352425"/>
          <a:ext cx="485775" cy="4095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
gesamt </a:t>
          </a:r>
        </a:p>
      </xdr:txBody>
    </xdr:sp>
    <xdr:clientData/>
  </xdr:twoCellAnchor>
  <xdr:twoCellAnchor>
    <xdr:from>
      <xdr:col>0</xdr:col>
      <xdr:colOff>0</xdr:colOff>
      <xdr:row>2</xdr:row>
      <xdr:rowOff>19050</xdr:rowOff>
    </xdr:from>
    <xdr:to>
      <xdr:col>0</xdr:col>
      <xdr:colOff>0</xdr:colOff>
      <xdr:row>5</xdr:row>
      <xdr:rowOff>0</xdr:rowOff>
    </xdr:to>
    <xdr:sp>
      <xdr:nvSpPr>
        <xdr:cNvPr id="2" name="Text 9"/>
        <xdr:cNvSpPr txBox="1">
          <a:spLocks noChangeArrowheads="1"/>
        </xdr:cNvSpPr>
      </xdr:nvSpPr>
      <xdr:spPr>
        <a:xfrm>
          <a:off x="0" y="3429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Geschlecht</a:t>
          </a:r>
        </a:p>
      </xdr:txBody>
    </xdr:sp>
    <xdr:clientData/>
  </xdr:twoCellAnchor>
  <xdr:twoCellAnchor>
    <xdr:from>
      <xdr:col>0</xdr:col>
      <xdr:colOff>19050</xdr:colOff>
      <xdr:row>56</xdr:row>
      <xdr:rowOff>66675</xdr:rowOff>
    </xdr:from>
    <xdr:to>
      <xdr:col>0</xdr:col>
      <xdr:colOff>381000</xdr:colOff>
      <xdr:row>56</xdr:row>
      <xdr:rowOff>66675</xdr:rowOff>
    </xdr:to>
    <xdr:sp>
      <xdr:nvSpPr>
        <xdr:cNvPr id="3" name="Line 3"/>
        <xdr:cNvSpPr>
          <a:spLocks/>
        </xdr:cNvSpPr>
      </xdr:nvSpPr>
      <xdr:spPr>
        <a:xfrm>
          <a:off x="19050" y="8667750"/>
          <a:ext cx="361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5</xdr:row>
      <xdr:rowOff>0</xdr:rowOff>
    </xdr:to>
    <xdr:sp>
      <xdr:nvSpPr>
        <xdr:cNvPr id="1" name="Text 5"/>
        <xdr:cNvSpPr txBox="1">
          <a:spLocks noChangeArrowheads="1"/>
        </xdr:cNvSpPr>
      </xdr:nvSpPr>
      <xdr:spPr>
        <a:xfrm>
          <a:off x="0" y="3429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Haushalte</a:t>
          </a:r>
        </a:p>
      </xdr:txBody>
    </xdr:sp>
    <xdr:clientData/>
  </xdr:twoCellAnchor>
  <xdr:twoCellAnchor>
    <xdr:from>
      <xdr:col>0</xdr:col>
      <xdr:colOff>9525</xdr:colOff>
      <xdr:row>57</xdr:row>
      <xdr:rowOff>57150</xdr:rowOff>
    </xdr:from>
    <xdr:to>
      <xdr:col>0</xdr:col>
      <xdr:colOff>352425</xdr:colOff>
      <xdr:row>57</xdr:row>
      <xdr:rowOff>57150</xdr:rowOff>
    </xdr:to>
    <xdr:sp>
      <xdr:nvSpPr>
        <xdr:cNvPr id="2" name="Line 2"/>
        <xdr:cNvSpPr>
          <a:spLocks/>
        </xdr:cNvSpPr>
      </xdr:nvSpPr>
      <xdr:spPr>
        <a:xfrm>
          <a:off x="9525" y="8810625"/>
          <a:ext cx="3429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0</xdr:col>
      <xdr:colOff>0</xdr:colOff>
      <xdr:row>4</xdr:row>
      <xdr:rowOff>114300</xdr:rowOff>
    </xdr:to>
    <xdr:sp>
      <xdr:nvSpPr>
        <xdr:cNvPr id="1" name="Text 1"/>
        <xdr:cNvSpPr txBox="1">
          <a:spLocks noChangeArrowheads="1"/>
        </xdr:cNvSpPr>
      </xdr:nvSpPr>
      <xdr:spPr>
        <a:xfrm>
          <a:off x="0" y="352425"/>
          <a:ext cx="0" cy="4095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
gesamt </a:t>
          </a:r>
        </a:p>
      </xdr:txBody>
    </xdr:sp>
    <xdr:clientData/>
  </xdr:twoCellAnchor>
  <xdr:twoCellAnchor>
    <xdr:from>
      <xdr:col>0</xdr:col>
      <xdr:colOff>0</xdr:colOff>
      <xdr:row>3</xdr:row>
      <xdr:rowOff>19050</xdr:rowOff>
    </xdr:from>
    <xdr:to>
      <xdr:col>0</xdr:col>
      <xdr:colOff>0</xdr:colOff>
      <xdr:row>4</xdr:row>
      <xdr:rowOff>142875</xdr:rowOff>
    </xdr:to>
    <xdr:sp>
      <xdr:nvSpPr>
        <xdr:cNvPr id="2" name="Text 2"/>
        <xdr:cNvSpPr txBox="1">
          <a:spLocks noChangeArrowheads="1"/>
        </xdr:cNvSpPr>
      </xdr:nvSpPr>
      <xdr:spPr>
        <a:xfrm>
          <a:off x="0" y="504825"/>
          <a:ext cx="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4 000 und mehr</a:t>
          </a:r>
        </a:p>
      </xdr:txBody>
    </xdr:sp>
    <xdr:clientData/>
  </xdr:twoCellAnchor>
  <xdr:twoCellAnchor>
    <xdr:from>
      <xdr:col>0</xdr:col>
      <xdr:colOff>0</xdr:colOff>
      <xdr:row>2</xdr:row>
      <xdr:rowOff>19050</xdr:rowOff>
    </xdr:from>
    <xdr:to>
      <xdr:col>0</xdr:col>
      <xdr:colOff>0</xdr:colOff>
      <xdr:row>5</xdr:row>
      <xdr:rowOff>0</xdr:rowOff>
    </xdr:to>
    <xdr:sp>
      <xdr:nvSpPr>
        <xdr:cNvPr id="3" name="Text 5"/>
        <xdr:cNvSpPr txBox="1">
          <a:spLocks noChangeArrowheads="1"/>
        </xdr:cNvSpPr>
      </xdr:nvSpPr>
      <xdr:spPr>
        <a:xfrm>
          <a:off x="0" y="3429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Haushalte</a:t>
          </a:r>
        </a:p>
      </xdr:txBody>
    </xdr:sp>
    <xdr:clientData/>
  </xdr:twoCellAnchor>
  <xdr:twoCellAnchor>
    <xdr:from>
      <xdr:col>0</xdr:col>
      <xdr:colOff>0</xdr:colOff>
      <xdr:row>2</xdr:row>
      <xdr:rowOff>28575</xdr:rowOff>
    </xdr:from>
    <xdr:to>
      <xdr:col>0</xdr:col>
      <xdr:colOff>0</xdr:colOff>
      <xdr:row>5</xdr:row>
      <xdr:rowOff>0</xdr:rowOff>
    </xdr:to>
    <xdr:sp>
      <xdr:nvSpPr>
        <xdr:cNvPr id="4" name="Text 6"/>
        <xdr:cNvSpPr txBox="1">
          <a:spLocks noChangeArrowheads="1"/>
        </xdr:cNvSpPr>
      </xdr:nvSpPr>
      <xdr:spPr>
        <a:xfrm>
          <a:off x="0" y="352425"/>
          <a:ext cx="0" cy="4572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0</xdr:col>
      <xdr:colOff>0</xdr:colOff>
      <xdr:row>3</xdr:row>
      <xdr:rowOff>19050</xdr:rowOff>
    </xdr:from>
    <xdr:to>
      <xdr:col>0</xdr:col>
      <xdr:colOff>0</xdr:colOff>
      <xdr:row>4</xdr:row>
      <xdr:rowOff>142875</xdr:rowOff>
    </xdr:to>
    <xdr:sp>
      <xdr:nvSpPr>
        <xdr:cNvPr id="5" name="Text 7"/>
        <xdr:cNvSpPr txBox="1">
          <a:spLocks noChangeArrowheads="1"/>
        </xdr:cNvSpPr>
      </xdr:nvSpPr>
      <xdr:spPr>
        <a:xfrm>
          <a:off x="0" y="504825"/>
          <a:ext cx="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unter 
1 000</a:t>
          </a:r>
        </a:p>
      </xdr:txBody>
    </xdr:sp>
    <xdr:clientData/>
  </xdr:twoCellAnchor>
  <xdr:twoCellAnchor>
    <xdr:from>
      <xdr:col>0</xdr:col>
      <xdr:colOff>0</xdr:colOff>
      <xdr:row>3</xdr:row>
      <xdr:rowOff>19050</xdr:rowOff>
    </xdr:from>
    <xdr:to>
      <xdr:col>0</xdr:col>
      <xdr:colOff>0</xdr:colOff>
      <xdr:row>4</xdr:row>
      <xdr:rowOff>142875</xdr:rowOff>
    </xdr:to>
    <xdr:sp>
      <xdr:nvSpPr>
        <xdr:cNvPr id="6" name="Text 8"/>
        <xdr:cNvSpPr txBox="1">
          <a:spLocks noChangeArrowheads="1"/>
        </xdr:cNvSpPr>
      </xdr:nvSpPr>
      <xdr:spPr>
        <a:xfrm>
          <a:off x="0" y="504825"/>
          <a:ext cx="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1 000 -
1 800</a:t>
          </a:r>
        </a:p>
      </xdr:txBody>
    </xdr:sp>
    <xdr:clientData/>
  </xdr:twoCellAnchor>
  <xdr:twoCellAnchor>
    <xdr:from>
      <xdr:col>0</xdr:col>
      <xdr:colOff>0</xdr:colOff>
      <xdr:row>3</xdr:row>
      <xdr:rowOff>19050</xdr:rowOff>
    </xdr:from>
    <xdr:to>
      <xdr:col>0</xdr:col>
      <xdr:colOff>0</xdr:colOff>
      <xdr:row>4</xdr:row>
      <xdr:rowOff>142875</xdr:rowOff>
    </xdr:to>
    <xdr:sp>
      <xdr:nvSpPr>
        <xdr:cNvPr id="7" name="Text 9"/>
        <xdr:cNvSpPr txBox="1">
          <a:spLocks noChangeArrowheads="1"/>
        </xdr:cNvSpPr>
      </xdr:nvSpPr>
      <xdr:spPr>
        <a:xfrm>
          <a:off x="0" y="504825"/>
          <a:ext cx="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1 800 -
2 500</a:t>
          </a:r>
        </a:p>
      </xdr:txBody>
    </xdr:sp>
    <xdr:clientData/>
  </xdr:twoCellAnchor>
  <xdr:twoCellAnchor>
    <xdr:from>
      <xdr:col>0</xdr:col>
      <xdr:colOff>0</xdr:colOff>
      <xdr:row>3</xdr:row>
      <xdr:rowOff>19050</xdr:rowOff>
    </xdr:from>
    <xdr:to>
      <xdr:col>0</xdr:col>
      <xdr:colOff>0</xdr:colOff>
      <xdr:row>4</xdr:row>
      <xdr:rowOff>142875</xdr:rowOff>
    </xdr:to>
    <xdr:sp>
      <xdr:nvSpPr>
        <xdr:cNvPr id="8" name="Text 10"/>
        <xdr:cNvSpPr txBox="1">
          <a:spLocks noChangeArrowheads="1"/>
        </xdr:cNvSpPr>
      </xdr:nvSpPr>
      <xdr:spPr>
        <a:xfrm>
          <a:off x="0" y="504825"/>
          <a:ext cx="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2 500 -
3 000</a:t>
          </a:r>
        </a:p>
      </xdr:txBody>
    </xdr:sp>
    <xdr:clientData/>
  </xdr:twoCellAnchor>
  <xdr:twoCellAnchor>
    <xdr:from>
      <xdr:col>0</xdr:col>
      <xdr:colOff>0</xdr:colOff>
      <xdr:row>3</xdr:row>
      <xdr:rowOff>19050</xdr:rowOff>
    </xdr:from>
    <xdr:to>
      <xdr:col>0</xdr:col>
      <xdr:colOff>0</xdr:colOff>
      <xdr:row>4</xdr:row>
      <xdr:rowOff>142875</xdr:rowOff>
    </xdr:to>
    <xdr:sp>
      <xdr:nvSpPr>
        <xdr:cNvPr id="9" name="Text 11"/>
        <xdr:cNvSpPr txBox="1">
          <a:spLocks noChangeArrowheads="1"/>
        </xdr:cNvSpPr>
      </xdr:nvSpPr>
      <xdr:spPr>
        <a:xfrm>
          <a:off x="0" y="504825"/>
          <a:ext cx="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3 000 -
4 000</a:t>
          </a:r>
        </a:p>
      </xdr:txBody>
    </xdr:sp>
    <xdr:clientData/>
  </xdr:twoCellAnchor>
  <xdr:twoCellAnchor>
    <xdr:from>
      <xdr:col>0</xdr:col>
      <xdr:colOff>9525</xdr:colOff>
      <xdr:row>57</xdr:row>
      <xdr:rowOff>57150</xdr:rowOff>
    </xdr:from>
    <xdr:to>
      <xdr:col>0</xdr:col>
      <xdr:colOff>352425</xdr:colOff>
      <xdr:row>57</xdr:row>
      <xdr:rowOff>57150</xdr:rowOff>
    </xdr:to>
    <xdr:sp>
      <xdr:nvSpPr>
        <xdr:cNvPr id="10" name="Line 10"/>
        <xdr:cNvSpPr>
          <a:spLocks/>
        </xdr:cNvSpPr>
      </xdr:nvSpPr>
      <xdr:spPr>
        <a:xfrm>
          <a:off x="9525" y="8810625"/>
          <a:ext cx="3429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9525</xdr:rowOff>
    </xdr:from>
    <xdr:to>
      <xdr:col>6</xdr:col>
      <xdr:colOff>752475</xdr:colOff>
      <xdr:row>17</xdr:row>
      <xdr:rowOff>9525</xdr:rowOff>
    </xdr:to>
    <xdr:graphicFrame>
      <xdr:nvGraphicFramePr>
        <xdr:cNvPr id="1" name="Chart 1"/>
        <xdr:cNvGraphicFramePr/>
      </xdr:nvGraphicFramePr>
      <xdr:xfrm>
        <a:off x="762000" y="657225"/>
        <a:ext cx="4562475" cy="21050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36</xdr:row>
      <xdr:rowOff>0</xdr:rowOff>
    </xdr:from>
    <xdr:to>
      <xdr:col>6</xdr:col>
      <xdr:colOff>752475</xdr:colOff>
      <xdr:row>51</xdr:row>
      <xdr:rowOff>0</xdr:rowOff>
    </xdr:to>
    <xdr:graphicFrame>
      <xdr:nvGraphicFramePr>
        <xdr:cNvPr id="2" name="Chart 2"/>
        <xdr:cNvGraphicFramePr/>
      </xdr:nvGraphicFramePr>
      <xdr:xfrm>
        <a:off x="762000" y="5829300"/>
        <a:ext cx="4562475" cy="24288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36</xdr:row>
      <xdr:rowOff>9525</xdr:rowOff>
    </xdr:from>
    <xdr:to>
      <xdr:col>7</xdr:col>
      <xdr:colOff>0</xdr:colOff>
      <xdr:row>48</xdr:row>
      <xdr:rowOff>104775</xdr:rowOff>
    </xdr:to>
    <xdr:sp>
      <xdr:nvSpPr>
        <xdr:cNvPr id="3" name="Rectangle 3"/>
        <xdr:cNvSpPr>
          <a:spLocks/>
        </xdr:cNvSpPr>
      </xdr:nvSpPr>
      <xdr:spPr>
        <a:xfrm>
          <a:off x="762000" y="5838825"/>
          <a:ext cx="4572000" cy="2038350"/>
        </a:xfrm>
        <a:prstGeom prst="rect">
          <a:avLst/>
        </a:prstGeom>
        <a:noFill/>
        <a:ln w="3175" cmpd="sng">
          <a:noFill/>
        </a:ln>
      </xdr:spPr>
      <xdr:txBody>
        <a:bodyPr vertOverflow="clip" wrap="square"/>
        <a:p>
          <a:pPr algn="l">
            <a:defRPr/>
          </a:pPr>
          <a:r>
            <a:rPr lang="en-US" cap="none" u="none" baseline="0">
              <a:latin typeface="Helvetica"/>
              <a:ea typeface="Helvetica"/>
              <a:cs typeface="Helvetica"/>
            </a:rPr>
            <a:t/>
          </a:r>
        </a:p>
      </xdr:txBody>
    </xdr:sp>
    <xdr:clientData/>
  </xdr:twoCellAnchor>
  <xdr:oneCellAnchor>
    <xdr:from>
      <xdr:col>1</xdr:col>
      <xdr:colOff>447675</xdr:colOff>
      <xdr:row>4</xdr:row>
      <xdr:rowOff>142875</xdr:rowOff>
    </xdr:from>
    <xdr:ext cx="1171575" cy="152400"/>
    <xdr:sp>
      <xdr:nvSpPr>
        <xdr:cNvPr id="4" name="TextBox 4"/>
        <xdr:cNvSpPr txBox="1">
          <a:spLocks noChangeArrowheads="1"/>
        </xdr:cNvSpPr>
      </xdr:nvSpPr>
      <xdr:spPr>
        <a:xfrm>
          <a:off x="1209675" y="790575"/>
          <a:ext cx="1171575"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oneCellAnchor>
  <xdr:twoCellAnchor>
    <xdr:from>
      <xdr:col>3</xdr:col>
      <xdr:colOff>0</xdr:colOff>
      <xdr:row>4</xdr:row>
      <xdr:rowOff>38100</xdr:rowOff>
    </xdr:from>
    <xdr:to>
      <xdr:col>5</xdr:col>
      <xdr:colOff>28575</xdr:colOff>
      <xdr:row>5</xdr:row>
      <xdr:rowOff>104775</xdr:rowOff>
    </xdr:to>
    <xdr:sp>
      <xdr:nvSpPr>
        <xdr:cNvPr id="5" name="TextBox 5"/>
        <xdr:cNvSpPr txBox="1">
          <a:spLocks noChangeArrowheads="1"/>
        </xdr:cNvSpPr>
      </xdr:nvSpPr>
      <xdr:spPr>
        <a:xfrm>
          <a:off x="2286000" y="685800"/>
          <a:ext cx="1552575" cy="228600"/>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Insgesamt</a:t>
          </a:r>
        </a:p>
      </xdr:txBody>
    </xdr:sp>
    <xdr:clientData/>
  </xdr:twoCellAnchor>
  <xdr:oneCellAnchor>
    <xdr:from>
      <xdr:col>1</xdr:col>
      <xdr:colOff>476250</xdr:colOff>
      <xdr:row>36</xdr:row>
      <xdr:rowOff>142875</xdr:rowOff>
    </xdr:from>
    <xdr:ext cx="1171575" cy="152400"/>
    <xdr:sp>
      <xdr:nvSpPr>
        <xdr:cNvPr id="6" name="TextBox 6"/>
        <xdr:cNvSpPr txBox="1">
          <a:spLocks noChangeArrowheads="1"/>
        </xdr:cNvSpPr>
      </xdr:nvSpPr>
      <xdr:spPr>
        <a:xfrm>
          <a:off x="1238250" y="5972175"/>
          <a:ext cx="1171575"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oneCellAnchor>
  <xdr:twoCellAnchor>
    <xdr:from>
      <xdr:col>2</xdr:col>
      <xdr:colOff>742950</xdr:colOff>
      <xdr:row>36</xdr:row>
      <xdr:rowOff>66675</xdr:rowOff>
    </xdr:from>
    <xdr:to>
      <xdr:col>5</xdr:col>
      <xdr:colOff>9525</xdr:colOff>
      <xdr:row>37</xdr:row>
      <xdr:rowOff>95250</xdr:rowOff>
    </xdr:to>
    <xdr:sp>
      <xdr:nvSpPr>
        <xdr:cNvPr id="7" name="TextBox 7"/>
        <xdr:cNvSpPr txBox="1">
          <a:spLocks noChangeArrowheads="1"/>
        </xdr:cNvSpPr>
      </xdr:nvSpPr>
      <xdr:spPr>
        <a:xfrm>
          <a:off x="2266950" y="5895975"/>
          <a:ext cx="1552575" cy="190500"/>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weiblich</a:t>
          </a:r>
        </a:p>
      </xdr:txBody>
    </xdr:sp>
    <xdr:clientData/>
  </xdr:twoCellAnchor>
  <xdr:twoCellAnchor>
    <xdr:from>
      <xdr:col>1</xdr:col>
      <xdr:colOff>0</xdr:colOff>
      <xdr:row>20</xdr:row>
      <xdr:rowOff>0</xdr:rowOff>
    </xdr:from>
    <xdr:to>
      <xdr:col>7</xdr:col>
      <xdr:colOff>9525</xdr:colOff>
      <xdr:row>33</xdr:row>
      <xdr:rowOff>9525</xdr:rowOff>
    </xdr:to>
    <xdr:graphicFrame>
      <xdr:nvGraphicFramePr>
        <xdr:cNvPr id="8" name="Chart 8"/>
        <xdr:cNvGraphicFramePr/>
      </xdr:nvGraphicFramePr>
      <xdr:xfrm>
        <a:off x="762000" y="3238500"/>
        <a:ext cx="4581525" cy="2114550"/>
      </xdr:xfrm>
      <a:graphic>
        <a:graphicData uri="http://schemas.openxmlformats.org/drawingml/2006/chart">
          <c:chart xmlns:c="http://schemas.openxmlformats.org/drawingml/2006/chart" r:id="rId3"/>
        </a:graphicData>
      </a:graphic>
    </xdr:graphicFrame>
    <xdr:clientData/>
  </xdr:twoCellAnchor>
  <xdr:oneCellAnchor>
    <xdr:from>
      <xdr:col>1</xdr:col>
      <xdr:colOff>447675</xdr:colOff>
      <xdr:row>20</xdr:row>
      <xdr:rowOff>133350</xdr:rowOff>
    </xdr:from>
    <xdr:ext cx="1171575" cy="152400"/>
    <xdr:sp>
      <xdr:nvSpPr>
        <xdr:cNvPr id="9" name="TextBox 9"/>
        <xdr:cNvSpPr txBox="1">
          <a:spLocks noChangeArrowheads="1"/>
        </xdr:cNvSpPr>
      </xdr:nvSpPr>
      <xdr:spPr>
        <a:xfrm>
          <a:off x="1209675" y="3371850"/>
          <a:ext cx="1171575"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oneCellAnchor>
  <xdr:twoCellAnchor>
    <xdr:from>
      <xdr:col>2</xdr:col>
      <xdr:colOff>685800</xdr:colOff>
      <xdr:row>20</xdr:row>
      <xdr:rowOff>28575</xdr:rowOff>
    </xdr:from>
    <xdr:to>
      <xdr:col>4</xdr:col>
      <xdr:colOff>714375</xdr:colOff>
      <xdr:row>21</xdr:row>
      <xdr:rowOff>85725</xdr:rowOff>
    </xdr:to>
    <xdr:sp>
      <xdr:nvSpPr>
        <xdr:cNvPr id="10" name="TextBox 10"/>
        <xdr:cNvSpPr txBox="1">
          <a:spLocks noChangeArrowheads="1"/>
        </xdr:cNvSpPr>
      </xdr:nvSpPr>
      <xdr:spPr>
        <a:xfrm>
          <a:off x="2209800" y="3267075"/>
          <a:ext cx="1552575" cy="219075"/>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männlich</a:t>
          </a:r>
        </a:p>
      </xdr:txBody>
    </xdr:sp>
    <xdr:clientData/>
  </xdr:twoCellAnchor>
  <xdr:twoCellAnchor>
    <xdr:from>
      <xdr:col>0</xdr:col>
      <xdr:colOff>752475</xdr:colOff>
      <xdr:row>58</xdr:row>
      <xdr:rowOff>0</xdr:rowOff>
    </xdr:from>
    <xdr:to>
      <xdr:col>7</xdr:col>
      <xdr:colOff>19050</xdr:colOff>
      <xdr:row>80</xdr:row>
      <xdr:rowOff>133350</xdr:rowOff>
    </xdr:to>
    <xdr:graphicFrame>
      <xdr:nvGraphicFramePr>
        <xdr:cNvPr id="11" name="Chart 11"/>
        <xdr:cNvGraphicFramePr/>
      </xdr:nvGraphicFramePr>
      <xdr:xfrm>
        <a:off x="752475" y="9391650"/>
        <a:ext cx="4600575" cy="3695700"/>
      </xdr:xfrm>
      <a:graphic>
        <a:graphicData uri="http://schemas.openxmlformats.org/drawingml/2006/chart">
          <c:chart xmlns:c="http://schemas.openxmlformats.org/drawingml/2006/chart" r:id="rId4"/>
        </a:graphicData>
      </a:graphic>
    </xdr:graphicFrame>
    <xdr:clientData/>
  </xdr:twoCellAnchor>
  <xdr:twoCellAnchor>
    <xdr:from>
      <xdr:col>1</xdr:col>
      <xdr:colOff>390525</xdr:colOff>
      <xdr:row>60</xdr:row>
      <xdr:rowOff>133350</xdr:rowOff>
    </xdr:from>
    <xdr:to>
      <xdr:col>2</xdr:col>
      <xdr:colOff>485775</xdr:colOff>
      <xdr:row>61</xdr:row>
      <xdr:rowOff>152400</xdr:rowOff>
    </xdr:to>
    <xdr:sp>
      <xdr:nvSpPr>
        <xdr:cNvPr id="12" name="TextBox 12"/>
        <xdr:cNvSpPr txBox="1">
          <a:spLocks noChangeArrowheads="1"/>
        </xdr:cNvSpPr>
      </xdr:nvSpPr>
      <xdr:spPr>
        <a:xfrm>
          <a:off x="1152525" y="9848850"/>
          <a:ext cx="857250" cy="180975"/>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438150</xdr:colOff>
      <xdr:row>77</xdr:row>
      <xdr:rowOff>76200</xdr:rowOff>
    </xdr:from>
    <xdr:to>
      <xdr:col>6</xdr:col>
      <xdr:colOff>638175</xdr:colOff>
      <xdr:row>78</xdr:row>
      <xdr:rowOff>95250</xdr:rowOff>
    </xdr:to>
    <xdr:sp>
      <xdr:nvSpPr>
        <xdr:cNvPr id="13" name="TextBox 13"/>
        <xdr:cNvSpPr txBox="1">
          <a:spLocks noChangeArrowheads="1"/>
        </xdr:cNvSpPr>
      </xdr:nvSpPr>
      <xdr:spPr>
        <a:xfrm>
          <a:off x="1200150" y="12544425"/>
          <a:ext cx="4010025" cy="180975"/>
        </a:xfrm>
        <a:prstGeom prst="rect">
          <a:avLst/>
        </a:prstGeom>
        <a:solidFill>
          <a:srgbClr val="FFFFFF"/>
        </a:solidFill>
        <a:ln w="9525" cmpd="sng">
          <a:noFill/>
        </a:ln>
      </xdr:spPr>
      <xdr:txBody>
        <a:bodyPr vertOverflow="clip" wrap="square" anchor="b"/>
        <a:p>
          <a:pPr algn="ctr">
            <a:defRPr/>
          </a:pPr>
          <a:r>
            <a:rPr lang="en-US" cap="none" sz="800" b="0" i="0" u="none" baseline="0">
              <a:latin typeface="Helvetica"/>
              <a:ea typeface="Helvetica"/>
              <a:cs typeface="Helvetica"/>
            </a:rPr>
            <a:t>Alter von ... bis unter ... Jahren</a:t>
          </a:r>
        </a:p>
      </xdr:txBody>
    </xdr:sp>
    <xdr:clientData/>
  </xdr:twoCellAnchor>
  <xdr:twoCellAnchor>
    <xdr:from>
      <xdr:col>1</xdr:col>
      <xdr:colOff>0</xdr:colOff>
      <xdr:row>89</xdr:row>
      <xdr:rowOff>9525</xdr:rowOff>
    </xdr:from>
    <xdr:to>
      <xdr:col>7</xdr:col>
      <xdr:colOff>19050</xdr:colOff>
      <xdr:row>108</xdr:row>
      <xdr:rowOff>19050</xdr:rowOff>
    </xdr:to>
    <xdr:graphicFrame>
      <xdr:nvGraphicFramePr>
        <xdr:cNvPr id="14" name="Chart 14"/>
        <xdr:cNvGraphicFramePr/>
      </xdr:nvGraphicFramePr>
      <xdr:xfrm>
        <a:off x="762000" y="14420850"/>
        <a:ext cx="4591050" cy="3086100"/>
      </xdr:xfrm>
      <a:graphic>
        <a:graphicData uri="http://schemas.openxmlformats.org/drawingml/2006/chart">
          <c:chart xmlns:c="http://schemas.openxmlformats.org/drawingml/2006/chart" r:id="rId5"/>
        </a:graphicData>
      </a:graphic>
    </xdr:graphicFrame>
    <xdr:clientData/>
  </xdr:twoCellAnchor>
  <xdr:twoCellAnchor>
    <xdr:from>
      <xdr:col>3</xdr:col>
      <xdr:colOff>95250</xdr:colOff>
      <xdr:row>106</xdr:row>
      <xdr:rowOff>142875</xdr:rowOff>
    </xdr:from>
    <xdr:to>
      <xdr:col>3</xdr:col>
      <xdr:colOff>485775</xdr:colOff>
      <xdr:row>107</xdr:row>
      <xdr:rowOff>123825</xdr:rowOff>
    </xdr:to>
    <xdr:sp>
      <xdr:nvSpPr>
        <xdr:cNvPr id="15" name="TextBox 15"/>
        <xdr:cNvSpPr txBox="1">
          <a:spLocks noChangeArrowheads="1"/>
        </xdr:cNvSpPr>
      </xdr:nvSpPr>
      <xdr:spPr>
        <a:xfrm>
          <a:off x="2381250" y="17306925"/>
          <a:ext cx="390525" cy="142875"/>
        </a:xfrm>
        <a:prstGeom prst="rect">
          <a:avLst/>
        </a:prstGeom>
        <a:solidFill>
          <a:srgbClr val="FFFFFF"/>
        </a:solidFill>
        <a:ln w="9525" cmpd="sng">
          <a:noFill/>
        </a:ln>
      </xdr:spPr>
      <xdr:txBody>
        <a:bodyPr vertOverflow="clip" wrap="square"/>
        <a:p>
          <a:pPr algn="l">
            <a:defRPr/>
          </a:pPr>
          <a:r>
            <a:rPr lang="en-US" cap="none" sz="800" b="0" i="0" u="none" baseline="30000">
              <a:latin typeface="Helvetica"/>
              <a:ea typeface="Helvetica"/>
              <a:cs typeface="Helvetica"/>
            </a:rPr>
            <a:t>1)</a:t>
          </a:r>
        </a:p>
      </xdr:txBody>
    </xdr:sp>
    <xdr:clientData/>
  </xdr:twoCellAnchor>
  <xdr:twoCellAnchor>
    <xdr:from>
      <xdr:col>0</xdr:col>
      <xdr:colOff>200025</xdr:colOff>
      <xdr:row>109</xdr:row>
      <xdr:rowOff>95250</xdr:rowOff>
    </xdr:from>
    <xdr:to>
      <xdr:col>0</xdr:col>
      <xdr:colOff>666750</xdr:colOff>
      <xdr:row>109</xdr:row>
      <xdr:rowOff>95250</xdr:rowOff>
    </xdr:to>
    <xdr:sp>
      <xdr:nvSpPr>
        <xdr:cNvPr id="16" name="Line 16"/>
        <xdr:cNvSpPr>
          <a:spLocks/>
        </xdr:cNvSpPr>
      </xdr:nvSpPr>
      <xdr:spPr>
        <a:xfrm>
          <a:off x="200025" y="17745075"/>
          <a:ext cx="466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466725</xdr:colOff>
      <xdr:row>89</xdr:row>
      <xdr:rowOff>66675</xdr:rowOff>
    </xdr:from>
    <xdr:to>
      <xdr:col>3</xdr:col>
      <xdr:colOff>161925</xdr:colOff>
      <xdr:row>90</xdr:row>
      <xdr:rowOff>57150</xdr:rowOff>
    </xdr:to>
    <xdr:sp>
      <xdr:nvSpPr>
        <xdr:cNvPr id="17" name="TextBox 17"/>
        <xdr:cNvSpPr txBox="1">
          <a:spLocks noChangeArrowheads="1"/>
        </xdr:cNvSpPr>
      </xdr:nvSpPr>
      <xdr:spPr>
        <a:xfrm>
          <a:off x="1228725" y="14478000"/>
          <a:ext cx="1219200"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0</xdr:col>
      <xdr:colOff>752475</xdr:colOff>
      <xdr:row>114</xdr:row>
      <xdr:rowOff>152400</xdr:rowOff>
    </xdr:from>
    <xdr:to>
      <xdr:col>6</xdr:col>
      <xdr:colOff>752475</xdr:colOff>
      <xdr:row>134</xdr:row>
      <xdr:rowOff>19050</xdr:rowOff>
    </xdr:to>
    <xdr:graphicFrame>
      <xdr:nvGraphicFramePr>
        <xdr:cNvPr id="18" name="Chart 18"/>
        <xdr:cNvGraphicFramePr/>
      </xdr:nvGraphicFramePr>
      <xdr:xfrm>
        <a:off x="752475" y="18611850"/>
        <a:ext cx="4572000" cy="3105150"/>
      </xdr:xfrm>
      <a:graphic>
        <a:graphicData uri="http://schemas.openxmlformats.org/drawingml/2006/chart">
          <c:chart xmlns:c="http://schemas.openxmlformats.org/drawingml/2006/chart" r:id="rId6"/>
        </a:graphicData>
      </a:graphic>
    </xdr:graphicFrame>
    <xdr:clientData/>
  </xdr:twoCellAnchor>
  <xdr:twoCellAnchor>
    <xdr:from>
      <xdr:col>1</xdr:col>
      <xdr:colOff>438150</xdr:colOff>
      <xdr:row>114</xdr:row>
      <xdr:rowOff>142875</xdr:rowOff>
    </xdr:from>
    <xdr:to>
      <xdr:col>6</xdr:col>
      <xdr:colOff>581025</xdr:colOff>
      <xdr:row>116</xdr:row>
      <xdr:rowOff>19050</xdr:rowOff>
    </xdr:to>
    <xdr:sp>
      <xdr:nvSpPr>
        <xdr:cNvPr id="19" name="TextBox 19"/>
        <xdr:cNvSpPr txBox="1">
          <a:spLocks noChangeArrowheads="1"/>
        </xdr:cNvSpPr>
      </xdr:nvSpPr>
      <xdr:spPr>
        <a:xfrm>
          <a:off x="1200150" y="18602325"/>
          <a:ext cx="39528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4.  Bevölkerung nach Beteiligung am Erwerbsleben</a:t>
          </a:r>
        </a:p>
      </xdr:txBody>
    </xdr:sp>
    <xdr:clientData/>
  </xdr:twoCellAnchor>
  <xdr:twoCellAnchor>
    <xdr:from>
      <xdr:col>1</xdr:col>
      <xdr:colOff>390525</xdr:colOff>
      <xdr:row>118</xdr:row>
      <xdr:rowOff>28575</xdr:rowOff>
    </xdr:from>
    <xdr:to>
      <xdr:col>2</xdr:col>
      <xdr:colOff>542925</xdr:colOff>
      <xdr:row>119</xdr:row>
      <xdr:rowOff>38100</xdr:rowOff>
    </xdr:to>
    <xdr:sp>
      <xdr:nvSpPr>
        <xdr:cNvPr id="20" name="TextBox 20"/>
        <xdr:cNvSpPr txBox="1">
          <a:spLocks noChangeArrowheads="1"/>
        </xdr:cNvSpPr>
      </xdr:nvSpPr>
      <xdr:spPr>
        <a:xfrm>
          <a:off x="1152525" y="19135725"/>
          <a:ext cx="914400" cy="1714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0</xdr:colOff>
      <xdr:row>138</xdr:row>
      <xdr:rowOff>0</xdr:rowOff>
    </xdr:from>
    <xdr:to>
      <xdr:col>7</xdr:col>
      <xdr:colOff>0</xdr:colOff>
      <xdr:row>167</xdr:row>
      <xdr:rowOff>0</xdr:rowOff>
    </xdr:to>
    <xdr:graphicFrame>
      <xdr:nvGraphicFramePr>
        <xdr:cNvPr id="21" name="Chart 21"/>
        <xdr:cNvGraphicFramePr/>
      </xdr:nvGraphicFramePr>
      <xdr:xfrm>
        <a:off x="762000" y="22345650"/>
        <a:ext cx="4572000" cy="4695825"/>
      </xdr:xfrm>
      <a:graphic>
        <a:graphicData uri="http://schemas.openxmlformats.org/drawingml/2006/chart">
          <c:chart xmlns:c="http://schemas.openxmlformats.org/drawingml/2006/chart" r:id="rId7"/>
        </a:graphicData>
      </a:graphic>
    </xdr:graphicFrame>
    <xdr:clientData/>
  </xdr:twoCellAnchor>
  <xdr:twoCellAnchor>
    <xdr:from>
      <xdr:col>1</xdr:col>
      <xdr:colOff>400050</xdr:colOff>
      <xdr:row>138</xdr:row>
      <xdr:rowOff>0</xdr:rowOff>
    </xdr:from>
    <xdr:to>
      <xdr:col>6</xdr:col>
      <xdr:colOff>619125</xdr:colOff>
      <xdr:row>139</xdr:row>
      <xdr:rowOff>104775</xdr:rowOff>
    </xdr:to>
    <xdr:sp>
      <xdr:nvSpPr>
        <xdr:cNvPr id="22" name="TextBox 22"/>
        <xdr:cNvSpPr txBox="1">
          <a:spLocks noChangeArrowheads="1"/>
        </xdr:cNvSpPr>
      </xdr:nvSpPr>
      <xdr:spPr>
        <a:xfrm>
          <a:off x="1162050" y="22345650"/>
          <a:ext cx="4029075" cy="266700"/>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5.  Erwerbstätige nach Wirtschaftsbereichen</a:t>
          </a:r>
        </a:p>
      </xdr:txBody>
    </xdr:sp>
    <xdr:clientData/>
  </xdr:twoCellAnchor>
  <xdr:twoCellAnchor>
    <xdr:from>
      <xdr:col>1</xdr:col>
      <xdr:colOff>390525</xdr:colOff>
      <xdr:row>141</xdr:row>
      <xdr:rowOff>47625</xdr:rowOff>
    </xdr:from>
    <xdr:to>
      <xdr:col>2</xdr:col>
      <xdr:colOff>542925</xdr:colOff>
      <xdr:row>142</xdr:row>
      <xdr:rowOff>57150</xdr:rowOff>
    </xdr:to>
    <xdr:sp>
      <xdr:nvSpPr>
        <xdr:cNvPr id="23" name="TextBox 23"/>
        <xdr:cNvSpPr txBox="1">
          <a:spLocks noChangeArrowheads="1"/>
        </xdr:cNvSpPr>
      </xdr:nvSpPr>
      <xdr:spPr>
        <a:xfrm>
          <a:off x="1152525" y="22879050"/>
          <a:ext cx="914400" cy="1714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9525</xdr:colOff>
      <xdr:row>172</xdr:row>
      <xdr:rowOff>9525</xdr:rowOff>
    </xdr:from>
    <xdr:to>
      <xdr:col>7</xdr:col>
      <xdr:colOff>0</xdr:colOff>
      <xdr:row>193</xdr:row>
      <xdr:rowOff>142875</xdr:rowOff>
    </xdr:to>
    <xdr:graphicFrame>
      <xdr:nvGraphicFramePr>
        <xdr:cNvPr id="24" name="Chart 24"/>
        <xdr:cNvGraphicFramePr/>
      </xdr:nvGraphicFramePr>
      <xdr:xfrm>
        <a:off x="771525" y="27860625"/>
        <a:ext cx="4562475" cy="3533775"/>
      </xdr:xfrm>
      <a:graphic>
        <a:graphicData uri="http://schemas.openxmlformats.org/drawingml/2006/chart">
          <c:chart xmlns:c="http://schemas.openxmlformats.org/drawingml/2006/chart" r:id="rId8"/>
        </a:graphicData>
      </a:graphic>
    </xdr:graphicFrame>
    <xdr:clientData/>
  </xdr:twoCellAnchor>
  <xdr:twoCellAnchor>
    <xdr:from>
      <xdr:col>1</xdr:col>
      <xdr:colOff>371475</xdr:colOff>
      <xdr:row>174</xdr:row>
      <xdr:rowOff>123825</xdr:rowOff>
    </xdr:from>
    <xdr:to>
      <xdr:col>2</xdr:col>
      <xdr:colOff>523875</xdr:colOff>
      <xdr:row>175</xdr:row>
      <xdr:rowOff>95250</xdr:rowOff>
    </xdr:to>
    <xdr:sp>
      <xdr:nvSpPr>
        <xdr:cNvPr id="25" name="TextBox 25"/>
        <xdr:cNvSpPr txBox="1">
          <a:spLocks noChangeArrowheads="1"/>
        </xdr:cNvSpPr>
      </xdr:nvSpPr>
      <xdr:spPr>
        <a:xfrm>
          <a:off x="1133475" y="28298775"/>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419100</xdr:colOff>
      <xdr:row>172</xdr:row>
      <xdr:rowOff>9525</xdr:rowOff>
    </xdr:from>
    <xdr:to>
      <xdr:col>6</xdr:col>
      <xdr:colOff>638175</xdr:colOff>
      <xdr:row>173</xdr:row>
      <xdr:rowOff>47625</xdr:rowOff>
    </xdr:to>
    <xdr:sp>
      <xdr:nvSpPr>
        <xdr:cNvPr id="26" name="TextBox 26"/>
        <xdr:cNvSpPr txBox="1">
          <a:spLocks noChangeArrowheads="1"/>
        </xdr:cNvSpPr>
      </xdr:nvSpPr>
      <xdr:spPr>
        <a:xfrm>
          <a:off x="1181100" y="27860625"/>
          <a:ext cx="40290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6.  Erwerbstätige nach Stellung im Beruf</a:t>
          </a:r>
        </a:p>
      </xdr:txBody>
    </xdr:sp>
    <xdr:clientData/>
  </xdr:twoCellAnchor>
  <xdr:twoCellAnchor>
    <xdr:from>
      <xdr:col>1</xdr:col>
      <xdr:colOff>0</xdr:colOff>
      <xdr:row>198</xdr:row>
      <xdr:rowOff>0</xdr:rowOff>
    </xdr:from>
    <xdr:to>
      <xdr:col>7</xdr:col>
      <xdr:colOff>0</xdr:colOff>
      <xdr:row>221</xdr:row>
      <xdr:rowOff>19050</xdr:rowOff>
    </xdr:to>
    <xdr:graphicFrame>
      <xdr:nvGraphicFramePr>
        <xdr:cNvPr id="27" name="Chart 27"/>
        <xdr:cNvGraphicFramePr/>
      </xdr:nvGraphicFramePr>
      <xdr:xfrm>
        <a:off x="762000" y="32061150"/>
        <a:ext cx="4572000" cy="3743325"/>
      </xdr:xfrm>
      <a:graphic>
        <a:graphicData uri="http://schemas.openxmlformats.org/drawingml/2006/chart">
          <c:chart xmlns:c="http://schemas.openxmlformats.org/drawingml/2006/chart" r:id="rId9"/>
        </a:graphicData>
      </a:graphic>
    </xdr:graphicFrame>
    <xdr:clientData/>
  </xdr:twoCellAnchor>
  <xdr:twoCellAnchor>
    <xdr:from>
      <xdr:col>1</xdr:col>
      <xdr:colOff>390525</xdr:colOff>
      <xdr:row>200</xdr:row>
      <xdr:rowOff>47625</xdr:rowOff>
    </xdr:from>
    <xdr:to>
      <xdr:col>2</xdr:col>
      <xdr:colOff>542925</xdr:colOff>
      <xdr:row>201</xdr:row>
      <xdr:rowOff>19050</xdr:rowOff>
    </xdr:to>
    <xdr:sp>
      <xdr:nvSpPr>
        <xdr:cNvPr id="28" name="TextBox 28"/>
        <xdr:cNvSpPr txBox="1">
          <a:spLocks noChangeArrowheads="1"/>
        </xdr:cNvSpPr>
      </xdr:nvSpPr>
      <xdr:spPr>
        <a:xfrm>
          <a:off x="1152525" y="32432625"/>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419100</xdr:colOff>
      <xdr:row>198</xdr:row>
      <xdr:rowOff>0</xdr:rowOff>
    </xdr:from>
    <xdr:to>
      <xdr:col>6</xdr:col>
      <xdr:colOff>638175</xdr:colOff>
      <xdr:row>199</xdr:row>
      <xdr:rowOff>38100</xdr:rowOff>
    </xdr:to>
    <xdr:sp>
      <xdr:nvSpPr>
        <xdr:cNvPr id="29" name="TextBox 29"/>
        <xdr:cNvSpPr txBox="1">
          <a:spLocks noChangeArrowheads="1"/>
        </xdr:cNvSpPr>
      </xdr:nvSpPr>
      <xdr:spPr>
        <a:xfrm>
          <a:off x="1181100" y="32061150"/>
          <a:ext cx="40290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7.  Erwerbstätige nach monatlichem Nettoeinkommen</a:t>
          </a:r>
        </a:p>
      </xdr:txBody>
    </xdr:sp>
    <xdr:clientData/>
  </xdr:twoCellAnchor>
  <xdr:twoCellAnchor>
    <xdr:from>
      <xdr:col>6</xdr:col>
      <xdr:colOff>333375</xdr:colOff>
      <xdr:row>219</xdr:row>
      <xdr:rowOff>95250</xdr:rowOff>
    </xdr:from>
    <xdr:to>
      <xdr:col>6</xdr:col>
      <xdr:colOff>466725</xdr:colOff>
      <xdr:row>220</xdr:row>
      <xdr:rowOff>95250</xdr:rowOff>
    </xdr:to>
    <xdr:sp>
      <xdr:nvSpPr>
        <xdr:cNvPr id="30" name="TextBox 30"/>
        <xdr:cNvSpPr txBox="1">
          <a:spLocks noChangeArrowheads="1"/>
        </xdr:cNvSpPr>
      </xdr:nvSpPr>
      <xdr:spPr>
        <a:xfrm>
          <a:off x="4905375" y="35556825"/>
          <a:ext cx="133350" cy="161925"/>
        </a:xfrm>
        <a:prstGeom prst="rect">
          <a:avLst/>
        </a:prstGeom>
        <a:solidFill>
          <a:srgbClr val="FFFFFF"/>
        </a:solidFill>
        <a:ln w="9525" cmpd="sng">
          <a:noFill/>
        </a:ln>
      </xdr:spPr>
      <xdr:txBody>
        <a:bodyPr vertOverflow="clip" wrap="square"/>
        <a:p>
          <a:pPr algn="l">
            <a:defRPr/>
          </a:pPr>
          <a:r>
            <a:rPr lang="en-US" cap="none" sz="1000" b="0" i="0" u="none" baseline="30000">
              <a:latin typeface="Helvetica"/>
              <a:ea typeface="Helvetica"/>
              <a:cs typeface="Helvetica"/>
            </a:rPr>
            <a:t>1)</a:t>
          </a:r>
        </a:p>
      </xdr:txBody>
    </xdr:sp>
    <xdr:clientData/>
  </xdr:twoCellAnchor>
  <xdr:twoCellAnchor>
    <xdr:from>
      <xdr:col>0</xdr:col>
      <xdr:colOff>209550</xdr:colOff>
      <xdr:row>223</xdr:row>
      <xdr:rowOff>85725</xdr:rowOff>
    </xdr:from>
    <xdr:to>
      <xdr:col>0</xdr:col>
      <xdr:colOff>638175</xdr:colOff>
      <xdr:row>223</xdr:row>
      <xdr:rowOff>85725</xdr:rowOff>
    </xdr:to>
    <xdr:sp>
      <xdr:nvSpPr>
        <xdr:cNvPr id="31" name="Line 31"/>
        <xdr:cNvSpPr>
          <a:spLocks/>
        </xdr:cNvSpPr>
      </xdr:nvSpPr>
      <xdr:spPr>
        <a:xfrm>
          <a:off x="209550" y="36195000"/>
          <a:ext cx="428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229</xdr:row>
      <xdr:rowOff>0</xdr:rowOff>
    </xdr:from>
    <xdr:to>
      <xdr:col>7</xdr:col>
      <xdr:colOff>0</xdr:colOff>
      <xdr:row>250</xdr:row>
      <xdr:rowOff>9525</xdr:rowOff>
    </xdr:to>
    <xdr:graphicFrame>
      <xdr:nvGraphicFramePr>
        <xdr:cNvPr id="32" name="Chart 32"/>
        <xdr:cNvGraphicFramePr/>
      </xdr:nvGraphicFramePr>
      <xdr:xfrm>
        <a:off x="762000" y="37080825"/>
        <a:ext cx="4572000" cy="3409950"/>
      </xdr:xfrm>
      <a:graphic>
        <a:graphicData uri="http://schemas.openxmlformats.org/drawingml/2006/chart">
          <c:chart xmlns:c="http://schemas.openxmlformats.org/drawingml/2006/chart" r:id="rId10"/>
        </a:graphicData>
      </a:graphic>
    </xdr:graphicFrame>
    <xdr:clientData/>
  </xdr:twoCellAnchor>
  <xdr:twoCellAnchor>
    <xdr:from>
      <xdr:col>1</xdr:col>
      <xdr:colOff>438150</xdr:colOff>
      <xdr:row>232</xdr:row>
      <xdr:rowOff>133350</xdr:rowOff>
    </xdr:from>
    <xdr:to>
      <xdr:col>2</xdr:col>
      <xdr:colOff>590550</xdr:colOff>
      <xdr:row>233</xdr:row>
      <xdr:rowOff>104775</xdr:rowOff>
    </xdr:to>
    <xdr:sp>
      <xdr:nvSpPr>
        <xdr:cNvPr id="33" name="TextBox 33"/>
        <xdr:cNvSpPr txBox="1">
          <a:spLocks noChangeArrowheads="1"/>
        </xdr:cNvSpPr>
      </xdr:nvSpPr>
      <xdr:spPr>
        <a:xfrm>
          <a:off x="1200150" y="37699950"/>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390525</xdr:colOff>
      <xdr:row>228</xdr:row>
      <xdr:rowOff>152400</xdr:rowOff>
    </xdr:from>
    <xdr:to>
      <xdr:col>6</xdr:col>
      <xdr:colOff>609600</xdr:colOff>
      <xdr:row>230</xdr:row>
      <xdr:rowOff>28575</xdr:rowOff>
    </xdr:to>
    <xdr:sp>
      <xdr:nvSpPr>
        <xdr:cNvPr id="34" name="TextBox 34"/>
        <xdr:cNvSpPr txBox="1">
          <a:spLocks noChangeArrowheads="1"/>
        </xdr:cNvSpPr>
      </xdr:nvSpPr>
      <xdr:spPr>
        <a:xfrm>
          <a:off x="1152525" y="37071300"/>
          <a:ext cx="40290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8.  Erwerbslose nach Geschlecht</a:t>
          </a:r>
        </a:p>
      </xdr:txBody>
    </xdr:sp>
    <xdr:clientData/>
  </xdr:twoCellAnchor>
  <xdr:twoCellAnchor>
    <xdr:from>
      <xdr:col>1</xdr:col>
      <xdr:colOff>0</xdr:colOff>
      <xdr:row>255</xdr:row>
      <xdr:rowOff>0</xdr:rowOff>
    </xdr:from>
    <xdr:to>
      <xdr:col>6</xdr:col>
      <xdr:colOff>752475</xdr:colOff>
      <xdr:row>280</xdr:row>
      <xdr:rowOff>152400</xdr:rowOff>
    </xdr:to>
    <xdr:graphicFrame>
      <xdr:nvGraphicFramePr>
        <xdr:cNvPr id="35" name="Chart 35"/>
        <xdr:cNvGraphicFramePr/>
      </xdr:nvGraphicFramePr>
      <xdr:xfrm>
        <a:off x="762000" y="41290875"/>
        <a:ext cx="4562475" cy="4200525"/>
      </xdr:xfrm>
      <a:graphic>
        <a:graphicData uri="http://schemas.openxmlformats.org/drawingml/2006/chart">
          <c:chart xmlns:c="http://schemas.openxmlformats.org/drawingml/2006/chart" r:id="rId11"/>
        </a:graphicData>
      </a:graphic>
    </xdr:graphicFrame>
    <xdr:clientData/>
  </xdr:twoCellAnchor>
  <xdr:twoCellAnchor>
    <xdr:from>
      <xdr:col>1</xdr:col>
      <xdr:colOff>371475</xdr:colOff>
      <xdr:row>259</xdr:row>
      <xdr:rowOff>76200</xdr:rowOff>
    </xdr:from>
    <xdr:to>
      <xdr:col>2</xdr:col>
      <xdr:colOff>523875</xdr:colOff>
      <xdr:row>260</xdr:row>
      <xdr:rowOff>47625</xdr:rowOff>
    </xdr:to>
    <xdr:sp>
      <xdr:nvSpPr>
        <xdr:cNvPr id="36" name="TextBox 36"/>
        <xdr:cNvSpPr txBox="1">
          <a:spLocks noChangeArrowheads="1"/>
        </xdr:cNvSpPr>
      </xdr:nvSpPr>
      <xdr:spPr>
        <a:xfrm>
          <a:off x="1133475" y="42014775"/>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333375</xdr:colOff>
      <xdr:row>254</xdr:row>
      <xdr:rowOff>0</xdr:rowOff>
    </xdr:from>
    <xdr:to>
      <xdr:col>6</xdr:col>
      <xdr:colOff>552450</xdr:colOff>
      <xdr:row>255</xdr:row>
      <xdr:rowOff>38100</xdr:rowOff>
    </xdr:to>
    <xdr:sp>
      <xdr:nvSpPr>
        <xdr:cNvPr id="37" name="TextBox 37"/>
        <xdr:cNvSpPr txBox="1">
          <a:spLocks noChangeArrowheads="1"/>
        </xdr:cNvSpPr>
      </xdr:nvSpPr>
      <xdr:spPr>
        <a:xfrm>
          <a:off x="1095375" y="41128950"/>
          <a:ext cx="40290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9.  Erwerbslose nach Dauer der Arbeitssuche</a:t>
          </a:r>
        </a:p>
      </xdr:txBody>
    </xdr:sp>
    <xdr:clientData/>
  </xdr:twoCellAnchor>
  <xdr:twoCellAnchor>
    <xdr:from>
      <xdr:col>2</xdr:col>
      <xdr:colOff>19050</xdr:colOff>
      <xdr:row>104</xdr:row>
      <xdr:rowOff>9525</xdr:rowOff>
    </xdr:from>
    <xdr:to>
      <xdr:col>6</xdr:col>
      <xdr:colOff>600075</xdr:colOff>
      <xdr:row>104</xdr:row>
      <xdr:rowOff>152400</xdr:rowOff>
    </xdr:to>
    <xdr:sp>
      <xdr:nvSpPr>
        <xdr:cNvPr id="38" name="TextBox 38"/>
        <xdr:cNvSpPr txBox="1">
          <a:spLocks noChangeArrowheads="1"/>
        </xdr:cNvSpPr>
      </xdr:nvSpPr>
      <xdr:spPr>
        <a:xfrm>
          <a:off x="1543050" y="16849725"/>
          <a:ext cx="3629025" cy="1428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überwiegender Lebensunterhalt durch ...</a:t>
          </a:r>
        </a:p>
      </xdr:txBody>
    </xdr:sp>
    <xdr:clientData/>
  </xdr:twoCellAnchor>
  <xdr:twoCellAnchor>
    <xdr:from>
      <xdr:col>1</xdr:col>
      <xdr:colOff>361950</xdr:colOff>
      <xdr:row>57</xdr:row>
      <xdr:rowOff>133350</xdr:rowOff>
    </xdr:from>
    <xdr:to>
      <xdr:col>6</xdr:col>
      <xdr:colOff>657225</xdr:colOff>
      <xdr:row>59</xdr:row>
      <xdr:rowOff>104775</xdr:rowOff>
    </xdr:to>
    <xdr:sp>
      <xdr:nvSpPr>
        <xdr:cNvPr id="39" name="TextBox 39"/>
        <xdr:cNvSpPr txBox="1">
          <a:spLocks noChangeArrowheads="1"/>
        </xdr:cNvSpPr>
      </xdr:nvSpPr>
      <xdr:spPr>
        <a:xfrm>
          <a:off x="1123950" y="9363075"/>
          <a:ext cx="4105275" cy="295275"/>
        </a:xfrm>
        <a:prstGeom prst="rect">
          <a:avLst/>
        </a:prstGeom>
        <a:solidFill>
          <a:srgbClr val="FFFFFF"/>
        </a:solidFill>
        <a:ln w="9525" cmpd="sng">
          <a:noFill/>
        </a:ln>
      </xdr:spPr>
      <xdr:txBody>
        <a:bodyPr vertOverflow="clip" wrap="square" anchor="ctr"/>
        <a:p>
          <a:pPr algn="ctr">
            <a:defRPr/>
          </a:pPr>
          <a:r>
            <a:rPr lang="en-US" cap="none" sz="900" b="1" i="0" u="none" baseline="0">
              <a:latin typeface="Helvetica"/>
              <a:ea typeface="Helvetica"/>
              <a:cs typeface="Helvetica"/>
            </a:rPr>
            <a:t>2.  Bevölkerung nach Altersgruppen</a:t>
          </a:r>
        </a:p>
      </xdr:txBody>
    </xdr:sp>
    <xdr:clientData/>
  </xdr:twoCellAnchor>
  <xdr:twoCellAnchor>
    <xdr:from>
      <xdr:col>1</xdr:col>
      <xdr:colOff>485775</xdr:colOff>
      <xdr:row>217</xdr:row>
      <xdr:rowOff>114300</xdr:rowOff>
    </xdr:from>
    <xdr:to>
      <xdr:col>6</xdr:col>
      <xdr:colOff>647700</xdr:colOff>
      <xdr:row>218</xdr:row>
      <xdr:rowOff>114300</xdr:rowOff>
    </xdr:to>
    <xdr:sp>
      <xdr:nvSpPr>
        <xdr:cNvPr id="40" name="TextBox 40"/>
        <xdr:cNvSpPr txBox="1">
          <a:spLocks noChangeArrowheads="1"/>
        </xdr:cNvSpPr>
      </xdr:nvSpPr>
      <xdr:spPr>
        <a:xfrm>
          <a:off x="1247775" y="35252025"/>
          <a:ext cx="3971925" cy="1619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monatliches Nettoeinkommen von ... bis unter ... EUR</a:t>
          </a:r>
        </a:p>
      </xdr:txBody>
    </xdr:sp>
    <xdr:clientData/>
  </xdr:twoCellAnchor>
  <xdr:twoCellAnchor>
    <xdr:from>
      <xdr:col>1</xdr:col>
      <xdr:colOff>9525</xdr:colOff>
      <xdr:row>286</xdr:row>
      <xdr:rowOff>0</xdr:rowOff>
    </xdr:from>
    <xdr:to>
      <xdr:col>7</xdr:col>
      <xdr:colOff>0</xdr:colOff>
      <xdr:row>308</xdr:row>
      <xdr:rowOff>9525</xdr:rowOff>
    </xdr:to>
    <xdr:graphicFrame>
      <xdr:nvGraphicFramePr>
        <xdr:cNvPr id="41" name="Chart 41"/>
        <xdr:cNvGraphicFramePr/>
      </xdr:nvGraphicFramePr>
      <xdr:xfrm>
        <a:off x="771525" y="46310550"/>
        <a:ext cx="4562475" cy="3571875"/>
      </xdr:xfrm>
      <a:graphic>
        <a:graphicData uri="http://schemas.openxmlformats.org/drawingml/2006/chart">
          <c:chart xmlns:c="http://schemas.openxmlformats.org/drawingml/2006/chart" r:id="rId12"/>
        </a:graphicData>
      </a:graphic>
    </xdr:graphicFrame>
    <xdr:clientData/>
  </xdr:twoCellAnchor>
  <xdr:twoCellAnchor>
    <xdr:from>
      <xdr:col>1</xdr:col>
      <xdr:colOff>342900</xdr:colOff>
      <xdr:row>289</xdr:row>
      <xdr:rowOff>57150</xdr:rowOff>
    </xdr:from>
    <xdr:to>
      <xdr:col>2</xdr:col>
      <xdr:colOff>495300</xdr:colOff>
      <xdr:row>290</xdr:row>
      <xdr:rowOff>28575</xdr:rowOff>
    </xdr:to>
    <xdr:sp>
      <xdr:nvSpPr>
        <xdr:cNvPr id="42" name="TextBox 42"/>
        <xdr:cNvSpPr txBox="1">
          <a:spLocks noChangeArrowheads="1"/>
        </xdr:cNvSpPr>
      </xdr:nvSpPr>
      <xdr:spPr>
        <a:xfrm>
          <a:off x="1104900" y="46853475"/>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304800</xdr:colOff>
      <xdr:row>285</xdr:row>
      <xdr:rowOff>152400</xdr:rowOff>
    </xdr:from>
    <xdr:to>
      <xdr:col>6</xdr:col>
      <xdr:colOff>523875</xdr:colOff>
      <xdr:row>287</xdr:row>
      <xdr:rowOff>28575</xdr:rowOff>
    </xdr:to>
    <xdr:sp>
      <xdr:nvSpPr>
        <xdr:cNvPr id="43" name="TextBox 43"/>
        <xdr:cNvSpPr txBox="1">
          <a:spLocks noChangeArrowheads="1"/>
        </xdr:cNvSpPr>
      </xdr:nvSpPr>
      <xdr:spPr>
        <a:xfrm>
          <a:off x="1066800" y="46301025"/>
          <a:ext cx="40290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10.  Privathaushalte nach Haushaltsgröße</a:t>
          </a:r>
        </a:p>
      </xdr:txBody>
    </xdr:sp>
    <xdr:clientData/>
  </xdr:twoCellAnchor>
  <xdr:twoCellAnchor>
    <xdr:from>
      <xdr:col>1</xdr:col>
      <xdr:colOff>9525</xdr:colOff>
      <xdr:row>313</xdr:row>
      <xdr:rowOff>9525</xdr:rowOff>
    </xdr:from>
    <xdr:to>
      <xdr:col>6</xdr:col>
      <xdr:colOff>752475</xdr:colOff>
      <xdr:row>338</xdr:row>
      <xdr:rowOff>9525</xdr:rowOff>
    </xdr:to>
    <xdr:graphicFrame>
      <xdr:nvGraphicFramePr>
        <xdr:cNvPr id="44" name="Chart 44"/>
        <xdr:cNvGraphicFramePr/>
      </xdr:nvGraphicFramePr>
      <xdr:xfrm>
        <a:off x="771525" y="50692050"/>
        <a:ext cx="4552950" cy="4048125"/>
      </xdr:xfrm>
      <a:graphic>
        <a:graphicData uri="http://schemas.openxmlformats.org/drawingml/2006/chart">
          <c:chart xmlns:c="http://schemas.openxmlformats.org/drawingml/2006/chart" r:id="rId13"/>
        </a:graphicData>
      </a:graphic>
    </xdr:graphicFrame>
    <xdr:clientData/>
  </xdr:twoCellAnchor>
  <xdr:twoCellAnchor>
    <xdr:from>
      <xdr:col>1</xdr:col>
      <xdr:colOff>438150</xdr:colOff>
      <xdr:row>333</xdr:row>
      <xdr:rowOff>9525</xdr:rowOff>
    </xdr:from>
    <xdr:to>
      <xdr:col>6</xdr:col>
      <xdr:colOff>666750</xdr:colOff>
      <xdr:row>334</xdr:row>
      <xdr:rowOff>57150</xdr:rowOff>
    </xdr:to>
    <xdr:sp>
      <xdr:nvSpPr>
        <xdr:cNvPr id="45" name="TextBox 45"/>
        <xdr:cNvSpPr txBox="1">
          <a:spLocks noChangeArrowheads="1"/>
        </xdr:cNvSpPr>
      </xdr:nvSpPr>
      <xdr:spPr>
        <a:xfrm>
          <a:off x="1200150" y="53930550"/>
          <a:ext cx="4038600" cy="2095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Haushaltsnettoeinkommen von ... bis unter ... EUR</a:t>
          </a:r>
        </a:p>
      </xdr:txBody>
    </xdr:sp>
    <xdr:clientData/>
  </xdr:twoCellAnchor>
  <xdr:twoCellAnchor>
    <xdr:from>
      <xdr:col>1</xdr:col>
      <xdr:colOff>400050</xdr:colOff>
      <xdr:row>316</xdr:row>
      <xdr:rowOff>28575</xdr:rowOff>
    </xdr:from>
    <xdr:to>
      <xdr:col>2</xdr:col>
      <xdr:colOff>552450</xdr:colOff>
      <xdr:row>317</xdr:row>
      <xdr:rowOff>0</xdr:rowOff>
    </xdr:to>
    <xdr:sp>
      <xdr:nvSpPr>
        <xdr:cNvPr id="46" name="TextBox 46"/>
        <xdr:cNvSpPr txBox="1">
          <a:spLocks noChangeArrowheads="1"/>
        </xdr:cNvSpPr>
      </xdr:nvSpPr>
      <xdr:spPr>
        <a:xfrm>
          <a:off x="1162050" y="51196875"/>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381000</xdr:colOff>
      <xdr:row>311</xdr:row>
      <xdr:rowOff>142875</xdr:rowOff>
    </xdr:from>
    <xdr:to>
      <xdr:col>6</xdr:col>
      <xdr:colOff>600075</xdr:colOff>
      <xdr:row>313</xdr:row>
      <xdr:rowOff>19050</xdr:rowOff>
    </xdr:to>
    <xdr:sp>
      <xdr:nvSpPr>
        <xdr:cNvPr id="47" name="TextBox 47"/>
        <xdr:cNvSpPr txBox="1">
          <a:spLocks noChangeArrowheads="1"/>
        </xdr:cNvSpPr>
      </xdr:nvSpPr>
      <xdr:spPr>
        <a:xfrm>
          <a:off x="1143000" y="50501550"/>
          <a:ext cx="40290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11.  Privathaushalte nach monatlichem Haushaltsnettoeinkommen</a:t>
          </a:r>
        </a:p>
      </xdr:txBody>
    </xdr:sp>
    <xdr:clientData/>
  </xdr:twoCellAnchor>
  <xdr:twoCellAnchor>
    <xdr:from>
      <xdr:col>1</xdr:col>
      <xdr:colOff>0</xdr:colOff>
      <xdr:row>343</xdr:row>
      <xdr:rowOff>0</xdr:rowOff>
    </xdr:from>
    <xdr:to>
      <xdr:col>7</xdr:col>
      <xdr:colOff>0</xdr:colOff>
      <xdr:row>366</xdr:row>
      <xdr:rowOff>0</xdr:rowOff>
    </xdr:to>
    <xdr:graphicFrame>
      <xdr:nvGraphicFramePr>
        <xdr:cNvPr id="48" name="Chart 48"/>
        <xdr:cNvGraphicFramePr/>
      </xdr:nvGraphicFramePr>
      <xdr:xfrm>
        <a:off x="762000" y="55540275"/>
        <a:ext cx="4572000" cy="3724275"/>
      </xdr:xfrm>
      <a:graphic>
        <a:graphicData uri="http://schemas.openxmlformats.org/drawingml/2006/chart">
          <c:chart xmlns:c="http://schemas.openxmlformats.org/drawingml/2006/chart" r:id="rId14"/>
        </a:graphicData>
      </a:graphic>
    </xdr:graphicFrame>
    <xdr:clientData/>
  </xdr:twoCellAnchor>
  <xdr:twoCellAnchor>
    <xdr:from>
      <xdr:col>1</xdr:col>
      <xdr:colOff>381000</xdr:colOff>
      <xdr:row>346</xdr:row>
      <xdr:rowOff>114300</xdr:rowOff>
    </xdr:from>
    <xdr:to>
      <xdr:col>2</xdr:col>
      <xdr:colOff>533400</xdr:colOff>
      <xdr:row>347</xdr:row>
      <xdr:rowOff>85725</xdr:rowOff>
    </xdr:to>
    <xdr:sp>
      <xdr:nvSpPr>
        <xdr:cNvPr id="49" name="TextBox 49"/>
        <xdr:cNvSpPr txBox="1">
          <a:spLocks noChangeArrowheads="1"/>
        </xdr:cNvSpPr>
      </xdr:nvSpPr>
      <xdr:spPr>
        <a:xfrm>
          <a:off x="1143000" y="56140350"/>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361950</xdr:colOff>
      <xdr:row>343</xdr:row>
      <xdr:rowOff>9525</xdr:rowOff>
    </xdr:from>
    <xdr:to>
      <xdr:col>6</xdr:col>
      <xdr:colOff>581025</xdr:colOff>
      <xdr:row>344</xdr:row>
      <xdr:rowOff>47625</xdr:rowOff>
    </xdr:to>
    <xdr:sp>
      <xdr:nvSpPr>
        <xdr:cNvPr id="50" name="TextBox 50"/>
        <xdr:cNvSpPr txBox="1">
          <a:spLocks noChangeArrowheads="1"/>
        </xdr:cNvSpPr>
      </xdr:nvSpPr>
      <xdr:spPr>
        <a:xfrm>
          <a:off x="1123950" y="55549800"/>
          <a:ext cx="40290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12.  Familien*) nach  Anzahl der ledigen Kinder</a:t>
          </a:r>
        </a:p>
      </xdr:txBody>
    </xdr:sp>
    <xdr:clientData/>
  </xdr:twoCellAnchor>
  <xdr:twoCellAnchor>
    <xdr:from>
      <xdr:col>1</xdr:col>
      <xdr:colOff>9525</xdr:colOff>
      <xdr:row>371</xdr:row>
      <xdr:rowOff>0</xdr:rowOff>
    </xdr:from>
    <xdr:to>
      <xdr:col>6</xdr:col>
      <xdr:colOff>752475</xdr:colOff>
      <xdr:row>395</xdr:row>
      <xdr:rowOff>142875</xdr:rowOff>
    </xdr:to>
    <xdr:graphicFrame>
      <xdr:nvGraphicFramePr>
        <xdr:cNvPr id="51" name="Chart 51"/>
        <xdr:cNvGraphicFramePr/>
      </xdr:nvGraphicFramePr>
      <xdr:xfrm>
        <a:off x="771525" y="60102750"/>
        <a:ext cx="4552950" cy="4029075"/>
      </xdr:xfrm>
      <a:graphic>
        <a:graphicData uri="http://schemas.openxmlformats.org/drawingml/2006/chart">
          <c:chart xmlns:c="http://schemas.openxmlformats.org/drawingml/2006/chart" r:id="rId15"/>
        </a:graphicData>
      </a:graphic>
    </xdr:graphicFrame>
    <xdr:clientData/>
  </xdr:twoCellAnchor>
  <xdr:twoCellAnchor>
    <xdr:from>
      <xdr:col>1</xdr:col>
      <xdr:colOff>428625</xdr:colOff>
      <xdr:row>391</xdr:row>
      <xdr:rowOff>76200</xdr:rowOff>
    </xdr:from>
    <xdr:to>
      <xdr:col>6</xdr:col>
      <xdr:colOff>628650</xdr:colOff>
      <xdr:row>392</xdr:row>
      <xdr:rowOff>95250</xdr:rowOff>
    </xdr:to>
    <xdr:sp>
      <xdr:nvSpPr>
        <xdr:cNvPr id="52" name="TextBox 52"/>
        <xdr:cNvSpPr txBox="1">
          <a:spLocks noChangeArrowheads="1"/>
        </xdr:cNvSpPr>
      </xdr:nvSpPr>
      <xdr:spPr>
        <a:xfrm>
          <a:off x="1190625" y="63417450"/>
          <a:ext cx="4010025" cy="180975"/>
        </a:xfrm>
        <a:prstGeom prst="rect">
          <a:avLst/>
        </a:prstGeom>
        <a:solidFill>
          <a:srgbClr val="FFFFFF"/>
        </a:solidFill>
        <a:ln w="9525" cmpd="sng">
          <a:noFill/>
        </a:ln>
      </xdr:spPr>
      <xdr:txBody>
        <a:bodyPr vertOverflow="clip" wrap="square" anchor="b"/>
        <a:p>
          <a:pPr algn="ctr">
            <a:defRPr/>
          </a:pPr>
          <a:r>
            <a:rPr lang="en-US" cap="none" sz="800" b="0" i="0" u="none" baseline="0">
              <a:latin typeface="Helvetica"/>
              <a:ea typeface="Helvetica"/>
              <a:cs typeface="Helvetica"/>
            </a:rPr>
            <a:t>Familiennettoeinkommen von ... bis unter ... EUR</a:t>
          </a:r>
        </a:p>
      </xdr:txBody>
    </xdr:sp>
    <xdr:clientData/>
  </xdr:twoCellAnchor>
  <xdr:twoCellAnchor>
    <xdr:from>
      <xdr:col>1</xdr:col>
      <xdr:colOff>428625</xdr:colOff>
      <xdr:row>374</xdr:row>
      <xdr:rowOff>57150</xdr:rowOff>
    </xdr:from>
    <xdr:to>
      <xdr:col>2</xdr:col>
      <xdr:colOff>581025</xdr:colOff>
      <xdr:row>375</xdr:row>
      <xdr:rowOff>28575</xdr:rowOff>
    </xdr:to>
    <xdr:sp>
      <xdr:nvSpPr>
        <xdr:cNvPr id="53" name="TextBox 53"/>
        <xdr:cNvSpPr txBox="1">
          <a:spLocks noChangeArrowheads="1"/>
        </xdr:cNvSpPr>
      </xdr:nvSpPr>
      <xdr:spPr>
        <a:xfrm>
          <a:off x="1190625" y="60645675"/>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0</xdr:col>
      <xdr:colOff>590550</xdr:colOff>
      <xdr:row>371</xdr:row>
      <xdr:rowOff>9525</xdr:rowOff>
    </xdr:from>
    <xdr:to>
      <xdr:col>7</xdr:col>
      <xdr:colOff>114300</xdr:colOff>
      <xdr:row>373</xdr:row>
      <xdr:rowOff>133350</xdr:rowOff>
    </xdr:to>
    <xdr:sp>
      <xdr:nvSpPr>
        <xdr:cNvPr id="54" name="TextBox 54"/>
        <xdr:cNvSpPr txBox="1">
          <a:spLocks noChangeArrowheads="1"/>
        </xdr:cNvSpPr>
      </xdr:nvSpPr>
      <xdr:spPr>
        <a:xfrm>
          <a:off x="590550" y="60112275"/>
          <a:ext cx="4857750" cy="44767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
13.  Familien *) nach monatlichem Familiennettoeinkommen
</a:t>
          </a:r>
        </a:p>
      </xdr:txBody>
    </xdr:sp>
    <xdr:clientData/>
  </xdr:twoCellAnchor>
  <xdr:twoCellAnchor>
    <xdr:from>
      <xdr:col>1</xdr:col>
      <xdr:colOff>9525</xdr:colOff>
      <xdr:row>402</xdr:row>
      <xdr:rowOff>9525</xdr:rowOff>
    </xdr:from>
    <xdr:to>
      <xdr:col>7</xdr:col>
      <xdr:colOff>9525</xdr:colOff>
      <xdr:row>424</xdr:row>
      <xdr:rowOff>152400</xdr:rowOff>
    </xdr:to>
    <xdr:graphicFrame>
      <xdr:nvGraphicFramePr>
        <xdr:cNvPr id="55" name="Chart 55"/>
        <xdr:cNvGraphicFramePr/>
      </xdr:nvGraphicFramePr>
      <xdr:xfrm>
        <a:off x="771525" y="65151000"/>
        <a:ext cx="4572000" cy="3705225"/>
      </xdr:xfrm>
      <a:graphic>
        <a:graphicData uri="http://schemas.openxmlformats.org/drawingml/2006/chart">
          <c:chart xmlns:c="http://schemas.openxmlformats.org/drawingml/2006/chart" r:id="rId16"/>
        </a:graphicData>
      </a:graphic>
    </xdr:graphicFrame>
    <xdr:clientData/>
  </xdr:twoCellAnchor>
  <xdr:twoCellAnchor>
    <xdr:from>
      <xdr:col>1</xdr:col>
      <xdr:colOff>466725</xdr:colOff>
      <xdr:row>405</xdr:row>
      <xdr:rowOff>114300</xdr:rowOff>
    </xdr:from>
    <xdr:to>
      <xdr:col>2</xdr:col>
      <xdr:colOff>619125</xdr:colOff>
      <xdr:row>406</xdr:row>
      <xdr:rowOff>104775</xdr:rowOff>
    </xdr:to>
    <xdr:sp>
      <xdr:nvSpPr>
        <xdr:cNvPr id="56" name="TextBox 56"/>
        <xdr:cNvSpPr txBox="1">
          <a:spLocks noChangeArrowheads="1"/>
        </xdr:cNvSpPr>
      </xdr:nvSpPr>
      <xdr:spPr>
        <a:xfrm>
          <a:off x="1228725" y="65741550"/>
          <a:ext cx="914400"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457200</xdr:colOff>
      <xdr:row>402</xdr:row>
      <xdr:rowOff>9525</xdr:rowOff>
    </xdr:from>
    <xdr:to>
      <xdr:col>6</xdr:col>
      <xdr:colOff>561975</xdr:colOff>
      <xdr:row>404</xdr:row>
      <xdr:rowOff>76200</xdr:rowOff>
    </xdr:to>
    <xdr:sp>
      <xdr:nvSpPr>
        <xdr:cNvPr id="57" name="TextBox 57"/>
        <xdr:cNvSpPr txBox="1">
          <a:spLocks noChangeArrowheads="1"/>
        </xdr:cNvSpPr>
      </xdr:nvSpPr>
      <xdr:spPr>
        <a:xfrm>
          <a:off x="1219200" y="65151000"/>
          <a:ext cx="3914775" cy="3905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14.  Frauen im Alter von 15 und mehr Jahren nach Beteiligung 
am Erwerbsleben</a:t>
          </a:r>
        </a:p>
      </xdr:txBody>
    </xdr:sp>
    <xdr:clientData/>
  </xdr:twoCellAnchor>
  <xdr:twoCellAnchor>
    <xdr:from>
      <xdr:col>1</xdr:col>
      <xdr:colOff>0</xdr:colOff>
      <xdr:row>429</xdr:row>
      <xdr:rowOff>9525</xdr:rowOff>
    </xdr:from>
    <xdr:to>
      <xdr:col>7</xdr:col>
      <xdr:colOff>0</xdr:colOff>
      <xdr:row>454</xdr:row>
      <xdr:rowOff>9525</xdr:rowOff>
    </xdr:to>
    <xdr:graphicFrame>
      <xdr:nvGraphicFramePr>
        <xdr:cNvPr id="58" name="Chart 58"/>
        <xdr:cNvGraphicFramePr/>
      </xdr:nvGraphicFramePr>
      <xdr:xfrm>
        <a:off x="762000" y="69522975"/>
        <a:ext cx="4572000" cy="4048125"/>
      </xdr:xfrm>
      <a:graphic>
        <a:graphicData uri="http://schemas.openxmlformats.org/drawingml/2006/chart">
          <c:chart xmlns:c="http://schemas.openxmlformats.org/drawingml/2006/chart" r:id="rId17"/>
        </a:graphicData>
      </a:graphic>
    </xdr:graphicFrame>
    <xdr:clientData/>
  </xdr:twoCellAnchor>
  <xdr:twoCellAnchor>
    <xdr:from>
      <xdr:col>1</xdr:col>
      <xdr:colOff>419100</xdr:colOff>
      <xdr:row>449</xdr:row>
      <xdr:rowOff>66675</xdr:rowOff>
    </xdr:from>
    <xdr:to>
      <xdr:col>6</xdr:col>
      <xdr:colOff>638175</xdr:colOff>
      <xdr:row>450</xdr:row>
      <xdr:rowOff>152400</xdr:rowOff>
    </xdr:to>
    <xdr:sp>
      <xdr:nvSpPr>
        <xdr:cNvPr id="59" name="TextBox 59"/>
        <xdr:cNvSpPr txBox="1">
          <a:spLocks noChangeArrowheads="1"/>
        </xdr:cNvSpPr>
      </xdr:nvSpPr>
      <xdr:spPr>
        <a:xfrm>
          <a:off x="1181100" y="72818625"/>
          <a:ext cx="4029075" cy="2476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Nettoeinkommen von ... bis unter ... EUR</a:t>
          </a:r>
        </a:p>
      </xdr:txBody>
    </xdr:sp>
    <xdr:clientData/>
  </xdr:twoCellAnchor>
  <xdr:twoCellAnchor>
    <xdr:from>
      <xdr:col>1</xdr:col>
      <xdr:colOff>381000</xdr:colOff>
      <xdr:row>433</xdr:row>
      <xdr:rowOff>0</xdr:rowOff>
    </xdr:from>
    <xdr:to>
      <xdr:col>2</xdr:col>
      <xdr:colOff>533400</xdr:colOff>
      <xdr:row>433</xdr:row>
      <xdr:rowOff>152400</xdr:rowOff>
    </xdr:to>
    <xdr:sp>
      <xdr:nvSpPr>
        <xdr:cNvPr id="60" name="TextBox 60"/>
        <xdr:cNvSpPr txBox="1">
          <a:spLocks noChangeArrowheads="1"/>
        </xdr:cNvSpPr>
      </xdr:nvSpPr>
      <xdr:spPr>
        <a:xfrm>
          <a:off x="1143000" y="70161150"/>
          <a:ext cx="914400"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361950</xdr:colOff>
      <xdr:row>428</xdr:row>
      <xdr:rowOff>152400</xdr:rowOff>
    </xdr:from>
    <xdr:to>
      <xdr:col>6</xdr:col>
      <xdr:colOff>466725</xdr:colOff>
      <xdr:row>431</xdr:row>
      <xdr:rowOff>57150</xdr:rowOff>
    </xdr:to>
    <xdr:sp>
      <xdr:nvSpPr>
        <xdr:cNvPr id="61" name="TextBox 61"/>
        <xdr:cNvSpPr txBox="1">
          <a:spLocks noChangeArrowheads="1"/>
        </xdr:cNvSpPr>
      </xdr:nvSpPr>
      <xdr:spPr>
        <a:xfrm>
          <a:off x="1123950" y="69503925"/>
          <a:ext cx="3914775" cy="3905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15.  Frauen im Alter von 15 und mehr Jahren nach monatlichem
Nettoeinkommen</a:t>
          </a:r>
        </a:p>
      </xdr:txBody>
    </xdr:sp>
    <xdr:clientData/>
  </xdr:twoCellAnchor>
  <xdr:twoCellAnchor>
    <xdr:from>
      <xdr:col>0</xdr:col>
      <xdr:colOff>752475</xdr:colOff>
      <xdr:row>459</xdr:row>
      <xdr:rowOff>9525</xdr:rowOff>
    </xdr:from>
    <xdr:to>
      <xdr:col>6</xdr:col>
      <xdr:colOff>752475</xdr:colOff>
      <xdr:row>480</xdr:row>
      <xdr:rowOff>152400</xdr:rowOff>
    </xdr:to>
    <xdr:graphicFrame>
      <xdr:nvGraphicFramePr>
        <xdr:cNvPr id="62" name="Chart 62"/>
        <xdr:cNvGraphicFramePr/>
      </xdr:nvGraphicFramePr>
      <xdr:xfrm>
        <a:off x="752475" y="74380725"/>
        <a:ext cx="4572000" cy="3543300"/>
      </xdr:xfrm>
      <a:graphic>
        <a:graphicData uri="http://schemas.openxmlformats.org/drawingml/2006/chart">
          <c:chart xmlns:c="http://schemas.openxmlformats.org/drawingml/2006/chart" r:id="rId18"/>
        </a:graphicData>
      </a:graphic>
    </xdr:graphicFrame>
    <xdr:clientData/>
  </xdr:twoCellAnchor>
  <xdr:twoCellAnchor>
    <xdr:from>
      <xdr:col>1</xdr:col>
      <xdr:colOff>381000</xdr:colOff>
      <xdr:row>462</xdr:row>
      <xdr:rowOff>9525</xdr:rowOff>
    </xdr:from>
    <xdr:to>
      <xdr:col>2</xdr:col>
      <xdr:colOff>533400</xdr:colOff>
      <xdr:row>463</xdr:row>
      <xdr:rowOff>0</xdr:rowOff>
    </xdr:to>
    <xdr:sp>
      <xdr:nvSpPr>
        <xdr:cNvPr id="63" name="TextBox 63"/>
        <xdr:cNvSpPr txBox="1">
          <a:spLocks noChangeArrowheads="1"/>
        </xdr:cNvSpPr>
      </xdr:nvSpPr>
      <xdr:spPr>
        <a:xfrm>
          <a:off x="1143000" y="74866500"/>
          <a:ext cx="914400"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361950</xdr:colOff>
      <xdr:row>459</xdr:row>
      <xdr:rowOff>0</xdr:rowOff>
    </xdr:from>
    <xdr:to>
      <xdr:col>6</xdr:col>
      <xdr:colOff>466725</xdr:colOff>
      <xdr:row>460</xdr:row>
      <xdr:rowOff>95250</xdr:rowOff>
    </xdr:to>
    <xdr:sp>
      <xdr:nvSpPr>
        <xdr:cNvPr id="64" name="TextBox 64"/>
        <xdr:cNvSpPr txBox="1">
          <a:spLocks noChangeArrowheads="1"/>
        </xdr:cNvSpPr>
      </xdr:nvSpPr>
      <xdr:spPr>
        <a:xfrm>
          <a:off x="1123950" y="74371200"/>
          <a:ext cx="3914775" cy="25717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16.  Ledige Kinder in Familien nach Familientyp</a:t>
          </a:r>
        </a:p>
      </xdr:txBody>
    </xdr:sp>
    <xdr:clientData/>
  </xdr:twoCellAnchor>
  <xdr:twoCellAnchor>
    <xdr:from>
      <xdr:col>0</xdr:col>
      <xdr:colOff>752475</xdr:colOff>
      <xdr:row>485</xdr:row>
      <xdr:rowOff>9525</xdr:rowOff>
    </xdr:from>
    <xdr:to>
      <xdr:col>7</xdr:col>
      <xdr:colOff>0</xdr:colOff>
      <xdr:row>511</xdr:row>
      <xdr:rowOff>0</xdr:rowOff>
    </xdr:to>
    <xdr:graphicFrame>
      <xdr:nvGraphicFramePr>
        <xdr:cNvPr id="65" name="Chart 65"/>
        <xdr:cNvGraphicFramePr/>
      </xdr:nvGraphicFramePr>
      <xdr:xfrm>
        <a:off x="752475" y="78590775"/>
        <a:ext cx="4581525" cy="4200525"/>
      </xdr:xfrm>
      <a:graphic>
        <a:graphicData uri="http://schemas.openxmlformats.org/drawingml/2006/chart">
          <c:chart xmlns:c="http://schemas.openxmlformats.org/drawingml/2006/chart" r:id="rId19"/>
        </a:graphicData>
      </a:graphic>
    </xdr:graphicFrame>
    <xdr:clientData/>
  </xdr:twoCellAnchor>
  <xdr:twoCellAnchor>
    <xdr:from>
      <xdr:col>1</xdr:col>
      <xdr:colOff>409575</xdr:colOff>
      <xdr:row>506</xdr:row>
      <xdr:rowOff>57150</xdr:rowOff>
    </xdr:from>
    <xdr:to>
      <xdr:col>6</xdr:col>
      <xdr:colOff>628650</xdr:colOff>
      <xdr:row>507</xdr:row>
      <xdr:rowOff>142875</xdr:rowOff>
    </xdr:to>
    <xdr:sp>
      <xdr:nvSpPr>
        <xdr:cNvPr id="66" name="TextBox 66"/>
        <xdr:cNvSpPr txBox="1">
          <a:spLocks noChangeArrowheads="1"/>
        </xdr:cNvSpPr>
      </xdr:nvSpPr>
      <xdr:spPr>
        <a:xfrm>
          <a:off x="1171575" y="82038825"/>
          <a:ext cx="4029075" cy="2476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Alter von ... bis unter ... Jahren</a:t>
          </a:r>
        </a:p>
      </xdr:txBody>
    </xdr:sp>
    <xdr:clientData/>
  </xdr:twoCellAnchor>
  <xdr:twoCellAnchor>
    <xdr:from>
      <xdr:col>1</xdr:col>
      <xdr:colOff>381000</xdr:colOff>
      <xdr:row>488</xdr:row>
      <xdr:rowOff>152400</xdr:rowOff>
    </xdr:from>
    <xdr:to>
      <xdr:col>2</xdr:col>
      <xdr:colOff>533400</xdr:colOff>
      <xdr:row>489</xdr:row>
      <xdr:rowOff>142875</xdr:rowOff>
    </xdr:to>
    <xdr:sp>
      <xdr:nvSpPr>
        <xdr:cNvPr id="67" name="TextBox 67"/>
        <xdr:cNvSpPr txBox="1">
          <a:spLocks noChangeArrowheads="1"/>
        </xdr:cNvSpPr>
      </xdr:nvSpPr>
      <xdr:spPr>
        <a:xfrm>
          <a:off x="1143000" y="79219425"/>
          <a:ext cx="914400"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390525</xdr:colOff>
      <xdr:row>485</xdr:row>
      <xdr:rowOff>57150</xdr:rowOff>
    </xdr:from>
    <xdr:to>
      <xdr:col>6</xdr:col>
      <xdr:colOff>495300</xdr:colOff>
      <xdr:row>486</xdr:row>
      <xdr:rowOff>152400</xdr:rowOff>
    </xdr:to>
    <xdr:sp>
      <xdr:nvSpPr>
        <xdr:cNvPr id="68" name="TextBox 68"/>
        <xdr:cNvSpPr txBox="1">
          <a:spLocks noChangeArrowheads="1"/>
        </xdr:cNvSpPr>
      </xdr:nvSpPr>
      <xdr:spPr>
        <a:xfrm>
          <a:off x="1152525" y="78638400"/>
          <a:ext cx="3914775" cy="25717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17.  Ledige Kinder in Familien nach Altersgruppen</a:t>
          </a:r>
        </a:p>
      </xdr:txBody>
    </xdr:sp>
    <xdr:clientData/>
  </xdr:twoCellAnchor>
  <xdr:twoCellAnchor>
    <xdr:from>
      <xdr:col>0</xdr:col>
      <xdr:colOff>257175</xdr:colOff>
      <xdr:row>396</xdr:row>
      <xdr:rowOff>76200</xdr:rowOff>
    </xdr:from>
    <xdr:to>
      <xdr:col>1</xdr:col>
      <xdr:colOff>28575</xdr:colOff>
      <xdr:row>396</xdr:row>
      <xdr:rowOff>76200</xdr:rowOff>
    </xdr:to>
    <xdr:sp>
      <xdr:nvSpPr>
        <xdr:cNvPr id="69" name="Line 69"/>
        <xdr:cNvSpPr>
          <a:spLocks/>
        </xdr:cNvSpPr>
      </xdr:nvSpPr>
      <xdr:spPr>
        <a:xfrm>
          <a:off x="257175" y="642270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219075</xdr:colOff>
      <xdr:row>366</xdr:row>
      <xdr:rowOff>85725</xdr:rowOff>
    </xdr:from>
    <xdr:to>
      <xdr:col>1</xdr:col>
      <xdr:colOff>38100</xdr:colOff>
      <xdr:row>366</xdr:row>
      <xdr:rowOff>85725</xdr:rowOff>
    </xdr:to>
    <xdr:sp>
      <xdr:nvSpPr>
        <xdr:cNvPr id="70" name="Line 70"/>
        <xdr:cNvSpPr>
          <a:spLocks/>
        </xdr:cNvSpPr>
      </xdr:nvSpPr>
      <xdr:spPr>
        <a:xfrm>
          <a:off x="219075" y="5935027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647700</xdr:colOff>
      <xdr:row>0</xdr:row>
      <xdr:rowOff>0</xdr:rowOff>
    </xdr:to>
    <xdr:sp>
      <xdr:nvSpPr>
        <xdr:cNvPr id="1" name="Text 1"/>
        <xdr:cNvSpPr txBox="1">
          <a:spLocks noChangeArrowheads="1"/>
        </xdr:cNvSpPr>
      </xdr:nvSpPr>
      <xdr:spPr>
        <a:xfrm>
          <a:off x="7429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1</xdr:col>
      <xdr:colOff>38100</xdr:colOff>
      <xdr:row>3</xdr:row>
      <xdr:rowOff>28575</xdr:rowOff>
    </xdr:from>
    <xdr:to>
      <xdr:col>1</xdr:col>
      <xdr:colOff>704850</xdr:colOff>
      <xdr:row>6</xdr:row>
      <xdr:rowOff>123825</xdr:rowOff>
    </xdr:to>
    <xdr:sp>
      <xdr:nvSpPr>
        <xdr:cNvPr id="2" name="Text 2"/>
        <xdr:cNvSpPr txBox="1">
          <a:spLocks noChangeArrowheads="1"/>
        </xdr:cNvSpPr>
      </xdr:nvSpPr>
      <xdr:spPr>
        <a:xfrm>
          <a:off x="752475" y="514350"/>
          <a:ext cx="66675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3</xdr:col>
      <xdr:colOff>19050</xdr:colOff>
      <xdr:row>5</xdr:row>
      <xdr:rowOff>28575</xdr:rowOff>
    </xdr:from>
    <xdr:to>
      <xdr:col>3</xdr:col>
      <xdr:colOff>676275</xdr:colOff>
      <xdr:row>6</xdr:row>
      <xdr:rowOff>133350</xdr:rowOff>
    </xdr:to>
    <xdr:sp>
      <xdr:nvSpPr>
        <xdr:cNvPr id="3" name="Text 3"/>
        <xdr:cNvSpPr txBox="1">
          <a:spLocks noChangeArrowheads="1"/>
        </xdr:cNvSpPr>
      </xdr:nvSpPr>
      <xdr:spPr>
        <a:xfrm>
          <a:off x="2162175" y="838200"/>
          <a:ext cx="65722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38100</xdr:colOff>
      <xdr:row>3</xdr:row>
      <xdr:rowOff>28575</xdr:rowOff>
    </xdr:from>
    <xdr:to>
      <xdr:col>0</xdr:col>
      <xdr:colOff>704850</xdr:colOff>
      <xdr:row>6</xdr:row>
      <xdr:rowOff>123825</xdr:rowOff>
    </xdr:to>
    <xdr:sp>
      <xdr:nvSpPr>
        <xdr:cNvPr id="4" name="Text 2"/>
        <xdr:cNvSpPr txBox="1">
          <a:spLocks noChangeArrowheads="1"/>
        </xdr:cNvSpPr>
      </xdr:nvSpPr>
      <xdr:spPr>
        <a:xfrm>
          <a:off x="38100" y="514350"/>
          <a:ext cx="66675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0</xdr:col>
      <xdr:colOff>28575</xdr:colOff>
      <xdr:row>59</xdr:row>
      <xdr:rowOff>76200</xdr:rowOff>
    </xdr:from>
    <xdr:to>
      <xdr:col>0</xdr:col>
      <xdr:colOff>447675</xdr:colOff>
      <xdr:row>59</xdr:row>
      <xdr:rowOff>76200</xdr:rowOff>
    </xdr:to>
    <xdr:sp>
      <xdr:nvSpPr>
        <xdr:cNvPr id="5" name="Line 5"/>
        <xdr:cNvSpPr>
          <a:spLocks/>
        </xdr:cNvSpPr>
      </xdr:nvSpPr>
      <xdr:spPr>
        <a:xfrm>
          <a:off x="28575" y="916305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28575</xdr:rowOff>
    </xdr:from>
    <xdr:to>
      <xdr:col>5</xdr:col>
      <xdr:colOff>790575</xdr:colOff>
      <xdr:row>6</xdr:row>
      <xdr:rowOff>133350</xdr:rowOff>
    </xdr:to>
    <xdr:sp>
      <xdr:nvSpPr>
        <xdr:cNvPr id="1" name="Text 1"/>
        <xdr:cNvSpPr txBox="1">
          <a:spLocks noChangeArrowheads="1"/>
        </xdr:cNvSpPr>
      </xdr:nvSpPr>
      <xdr:spPr>
        <a:xfrm>
          <a:off x="4267200" y="676275"/>
          <a:ext cx="762000" cy="4286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Nichterwerbs-
personen</a:t>
          </a:r>
        </a:p>
      </xdr:txBody>
    </xdr:sp>
    <xdr:clientData/>
  </xdr:twoCellAnchor>
  <xdr:twoCellAnchor>
    <xdr:from>
      <xdr:col>2</xdr:col>
      <xdr:colOff>28575</xdr:colOff>
      <xdr:row>5</xdr:row>
      <xdr:rowOff>28575</xdr:rowOff>
    </xdr:from>
    <xdr:to>
      <xdr:col>2</xdr:col>
      <xdr:colOff>800100</xdr:colOff>
      <xdr:row>6</xdr:row>
      <xdr:rowOff>142875</xdr:rowOff>
    </xdr:to>
    <xdr:sp>
      <xdr:nvSpPr>
        <xdr:cNvPr id="2" name="Text 2"/>
        <xdr:cNvSpPr txBox="1">
          <a:spLocks noChangeArrowheads="1"/>
        </xdr:cNvSpPr>
      </xdr:nvSpPr>
      <xdr:spPr>
        <a:xfrm>
          <a:off x="1724025" y="838200"/>
          <a:ext cx="771525" cy="2762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1</xdr:col>
      <xdr:colOff>28575</xdr:colOff>
      <xdr:row>3</xdr:row>
      <xdr:rowOff>28575</xdr:rowOff>
    </xdr:from>
    <xdr:to>
      <xdr:col>1</xdr:col>
      <xdr:colOff>809625</xdr:colOff>
      <xdr:row>6</xdr:row>
      <xdr:rowOff>133350</xdr:rowOff>
    </xdr:to>
    <xdr:sp>
      <xdr:nvSpPr>
        <xdr:cNvPr id="3" name="Text 3"/>
        <xdr:cNvSpPr txBox="1">
          <a:spLocks noChangeArrowheads="1"/>
        </xdr:cNvSpPr>
      </xdr:nvSpPr>
      <xdr:spPr>
        <a:xfrm>
          <a:off x="876300" y="514350"/>
          <a:ext cx="78105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5</xdr:col>
      <xdr:colOff>28575</xdr:colOff>
      <xdr:row>65</xdr:row>
      <xdr:rowOff>28575</xdr:rowOff>
    </xdr:from>
    <xdr:to>
      <xdr:col>5</xdr:col>
      <xdr:colOff>790575</xdr:colOff>
      <xdr:row>67</xdr:row>
      <xdr:rowOff>133350</xdr:rowOff>
    </xdr:to>
    <xdr:sp>
      <xdr:nvSpPr>
        <xdr:cNvPr id="4" name="Text 4"/>
        <xdr:cNvSpPr txBox="1">
          <a:spLocks noChangeArrowheads="1"/>
        </xdr:cNvSpPr>
      </xdr:nvSpPr>
      <xdr:spPr>
        <a:xfrm>
          <a:off x="4267200" y="10067925"/>
          <a:ext cx="762000" cy="4286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Nichterwerbs-
personen</a:t>
          </a:r>
        </a:p>
      </xdr:txBody>
    </xdr:sp>
    <xdr:clientData/>
  </xdr:twoCellAnchor>
  <xdr:twoCellAnchor>
    <xdr:from>
      <xdr:col>2</xdr:col>
      <xdr:colOff>28575</xdr:colOff>
      <xdr:row>66</xdr:row>
      <xdr:rowOff>28575</xdr:rowOff>
    </xdr:from>
    <xdr:to>
      <xdr:col>2</xdr:col>
      <xdr:colOff>809625</xdr:colOff>
      <xdr:row>67</xdr:row>
      <xdr:rowOff>142875</xdr:rowOff>
    </xdr:to>
    <xdr:sp>
      <xdr:nvSpPr>
        <xdr:cNvPr id="5" name="Text 5"/>
        <xdr:cNvSpPr txBox="1">
          <a:spLocks noChangeArrowheads="1"/>
        </xdr:cNvSpPr>
      </xdr:nvSpPr>
      <xdr:spPr>
        <a:xfrm>
          <a:off x="1724025" y="10229850"/>
          <a:ext cx="781050" cy="2762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1</xdr:col>
      <xdr:colOff>28575</xdr:colOff>
      <xdr:row>64</xdr:row>
      <xdr:rowOff>28575</xdr:rowOff>
    </xdr:from>
    <xdr:to>
      <xdr:col>1</xdr:col>
      <xdr:colOff>828675</xdr:colOff>
      <xdr:row>67</xdr:row>
      <xdr:rowOff>133350</xdr:rowOff>
    </xdr:to>
    <xdr:sp>
      <xdr:nvSpPr>
        <xdr:cNvPr id="6" name="Text 6"/>
        <xdr:cNvSpPr txBox="1">
          <a:spLocks noChangeArrowheads="1"/>
        </xdr:cNvSpPr>
      </xdr:nvSpPr>
      <xdr:spPr>
        <a:xfrm>
          <a:off x="876300" y="9906000"/>
          <a:ext cx="80010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3</xdr:row>
      <xdr:rowOff>28575</xdr:rowOff>
    </xdr:from>
    <xdr:to>
      <xdr:col>0</xdr:col>
      <xdr:colOff>809625</xdr:colOff>
      <xdr:row>6</xdr:row>
      <xdr:rowOff>133350</xdr:rowOff>
    </xdr:to>
    <xdr:sp>
      <xdr:nvSpPr>
        <xdr:cNvPr id="7" name="Text 3"/>
        <xdr:cNvSpPr txBox="1">
          <a:spLocks noChangeArrowheads="1"/>
        </xdr:cNvSpPr>
      </xdr:nvSpPr>
      <xdr:spPr>
        <a:xfrm>
          <a:off x="28575" y="514350"/>
          <a:ext cx="78105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0</xdr:col>
      <xdr:colOff>28575</xdr:colOff>
      <xdr:row>64</xdr:row>
      <xdr:rowOff>28575</xdr:rowOff>
    </xdr:from>
    <xdr:to>
      <xdr:col>0</xdr:col>
      <xdr:colOff>828675</xdr:colOff>
      <xdr:row>67</xdr:row>
      <xdr:rowOff>133350</xdr:rowOff>
    </xdr:to>
    <xdr:sp>
      <xdr:nvSpPr>
        <xdr:cNvPr id="8" name="Text 6"/>
        <xdr:cNvSpPr txBox="1">
          <a:spLocks noChangeArrowheads="1"/>
        </xdr:cNvSpPr>
      </xdr:nvSpPr>
      <xdr:spPr>
        <a:xfrm>
          <a:off x="28575" y="9906000"/>
          <a:ext cx="80010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0</xdr:col>
      <xdr:colOff>0</xdr:colOff>
      <xdr:row>59</xdr:row>
      <xdr:rowOff>57150</xdr:rowOff>
    </xdr:from>
    <xdr:to>
      <xdr:col>0</xdr:col>
      <xdr:colOff>0</xdr:colOff>
      <xdr:row>59</xdr:row>
      <xdr:rowOff>57150</xdr:rowOff>
    </xdr:to>
    <xdr:sp>
      <xdr:nvSpPr>
        <xdr:cNvPr id="9" name="Line 9"/>
        <xdr:cNvSpPr>
          <a:spLocks/>
        </xdr:cNvSpPr>
      </xdr:nvSpPr>
      <xdr:spPr>
        <a:xfrm>
          <a:off x="0" y="91440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5</xdr:row>
      <xdr:rowOff>0</xdr:rowOff>
    </xdr:to>
    <xdr:sp>
      <xdr:nvSpPr>
        <xdr:cNvPr id="1" name="Text 3"/>
        <xdr:cNvSpPr txBox="1">
          <a:spLocks noChangeArrowheads="1"/>
        </xdr:cNvSpPr>
      </xdr:nvSpPr>
      <xdr:spPr>
        <a:xfrm>
          <a:off x="0" y="3429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Familientyp</a:t>
          </a:r>
        </a:p>
      </xdr:txBody>
    </xdr:sp>
    <xdr:clientData/>
  </xdr:twoCellAnchor>
  <xdr:twoCellAnchor>
    <xdr:from>
      <xdr:col>0</xdr:col>
      <xdr:colOff>0</xdr:colOff>
      <xdr:row>63</xdr:row>
      <xdr:rowOff>19050</xdr:rowOff>
    </xdr:from>
    <xdr:to>
      <xdr:col>0</xdr:col>
      <xdr:colOff>0</xdr:colOff>
      <xdr:row>66</xdr:row>
      <xdr:rowOff>0</xdr:rowOff>
    </xdr:to>
    <xdr:sp>
      <xdr:nvSpPr>
        <xdr:cNvPr id="2" name="Text 12"/>
        <xdr:cNvSpPr txBox="1">
          <a:spLocks noChangeArrowheads="1"/>
        </xdr:cNvSpPr>
      </xdr:nvSpPr>
      <xdr:spPr>
        <a:xfrm>
          <a:off x="0" y="97155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Familientyp</a:t>
          </a:r>
        </a:p>
      </xdr:txBody>
    </xdr:sp>
    <xdr:clientData/>
  </xdr:twoCellAnchor>
  <xdr:twoCellAnchor>
    <xdr:from>
      <xdr:col>0</xdr:col>
      <xdr:colOff>9525</xdr:colOff>
      <xdr:row>115</xdr:row>
      <xdr:rowOff>76200</xdr:rowOff>
    </xdr:from>
    <xdr:to>
      <xdr:col>0</xdr:col>
      <xdr:colOff>400050</xdr:colOff>
      <xdr:row>115</xdr:row>
      <xdr:rowOff>76200</xdr:rowOff>
    </xdr:to>
    <xdr:sp>
      <xdr:nvSpPr>
        <xdr:cNvPr id="3" name="Line 3"/>
        <xdr:cNvSpPr>
          <a:spLocks/>
        </xdr:cNvSpPr>
      </xdr:nvSpPr>
      <xdr:spPr>
        <a:xfrm>
          <a:off x="9525" y="18192750"/>
          <a:ext cx="3905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58</xdr:row>
      <xdr:rowOff>76200</xdr:rowOff>
    </xdr:from>
    <xdr:to>
      <xdr:col>0</xdr:col>
      <xdr:colOff>447675</xdr:colOff>
      <xdr:row>58</xdr:row>
      <xdr:rowOff>76200</xdr:rowOff>
    </xdr:to>
    <xdr:sp>
      <xdr:nvSpPr>
        <xdr:cNvPr id="4" name="Line 4"/>
        <xdr:cNvSpPr>
          <a:spLocks/>
        </xdr:cNvSpPr>
      </xdr:nvSpPr>
      <xdr:spPr>
        <a:xfrm>
          <a:off x="28575" y="899160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115</xdr:row>
      <xdr:rowOff>76200</xdr:rowOff>
    </xdr:from>
    <xdr:to>
      <xdr:col>0</xdr:col>
      <xdr:colOff>447675</xdr:colOff>
      <xdr:row>115</xdr:row>
      <xdr:rowOff>76200</xdr:rowOff>
    </xdr:to>
    <xdr:sp>
      <xdr:nvSpPr>
        <xdr:cNvPr id="5" name="Line 5"/>
        <xdr:cNvSpPr>
          <a:spLocks/>
        </xdr:cNvSpPr>
      </xdr:nvSpPr>
      <xdr:spPr>
        <a:xfrm>
          <a:off x="28575" y="1819275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28575</xdr:rowOff>
    </xdr:from>
    <xdr:to>
      <xdr:col>1</xdr:col>
      <xdr:colOff>666750</xdr:colOff>
      <xdr:row>5</xdr:row>
      <xdr:rowOff>123825</xdr:rowOff>
    </xdr:to>
    <xdr:sp>
      <xdr:nvSpPr>
        <xdr:cNvPr id="1" name="Text 1"/>
        <xdr:cNvSpPr txBox="1">
          <a:spLocks noChangeArrowheads="1"/>
        </xdr:cNvSpPr>
      </xdr:nvSpPr>
      <xdr:spPr>
        <a:xfrm>
          <a:off x="752475" y="352425"/>
          <a:ext cx="62865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3</xdr:col>
      <xdr:colOff>19050</xdr:colOff>
      <xdr:row>4</xdr:row>
      <xdr:rowOff>28575</xdr:rowOff>
    </xdr:from>
    <xdr:to>
      <xdr:col>3</xdr:col>
      <xdr:colOff>676275</xdr:colOff>
      <xdr:row>5</xdr:row>
      <xdr:rowOff>133350</xdr:rowOff>
    </xdr:to>
    <xdr:sp>
      <xdr:nvSpPr>
        <xdr:cNvPr id="2" name="Text 2"/>
        <xdr:cNvSpPr txBox="1">
          <a:spLocks noChangeArrowheads="1"/>
        </xdr:cNvSpPr>
      </xdr:nvSpPr>
      <xdr:spPr>
        <a:xfrm>
          <a:off x="2162175" y="676275"/>
          <a:ext cx="65722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1</xdr:col>
      <xdr:colOff>38100</xdr:colOff>
      <xdr:row>60</xdr:row>
      <xdr:rowOff>28575</xdr:rowOff>
    </xdr:from>
    <xdr:to>
      <xdr:col>1</xdr:col>
      <xdr:colOff>676275</xdr:colOff>
      <xdr:row>63</xdr:row>
      <xdr:rowOff>123825</xdr:rowOff>
    </xdr:to>
    <xdr:sp>
      <xdr:nvSpPr>
        <xdr:cNvPr id="3" name="Text 5"/>
        <xdr:cNvSpPr txBox="1">
          <a:spLocks noChangeArrowheads="1"/>
        </xdr:cNvSpPr>
      </xdr:nvSpPr>
      <xdr:spPr>
        <a:xfrm>
          <a:off x="752475" y="9277350"/>
          <a:ext cx="638175"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3</xdr:col>
      <xdr:colOff>19050</xdr:colOff>
      <xdr:row>62</xdr:row>
      <xdr:rowOff>28575</xdr:rowOff>
    </xdr:from>
    <xdr:to>
      <xdr:col>3</xdr:col>
      <xdr:colOff>685800</xdr:colOff>
      <xdr:row>63</xdr:row>
      <xdr:rowOff>133350</xdr:rowOff>
    </xdr:to>
    <xdr:sp>
      <xdr:nvSpPr>
        <xdr:cNvPr id="4" name="Text 6"/>
        <xdr:cNvSpPr txBox="1">
          <a:spLocks noChangeArrowheads="1"/>
        </xdr:cNvSpPr>
      </xdr:nvSpPr>
      <xdr:spPr>
        <a:xfrm>
          <a:off x="2162175" y="9601200"/>
          <a:ext cx="666750"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1</xdr:col>
      <xdr:colOff>38100</xdr:colOff>
      <xdr:row>118</xdr:row>
      <xdr:rowOff>28575</xdr:rowOff>
    </xdr:from>
    <xdr:to>
      <xdr:col>2</xdr:col>
      <xdr:colOff>0</xdr:colOff>
      <xdr:row>121</xdr:row>
      <xdr:rowOff>123825</xdr:rowOff>
    </xdr:to>
    <xdr:sp>
      <xdr:nvSpPr>
        <xdr:cNvPr id="5" name="Text 8"/>
        <xdr:cNvSpPr txBox="1">
          <a:spLocks noChangeArrowheads="1"/>
        </xdr:cNvSpPr>
      </xdr:nvSpPr>
      <xdr:spPr>
        <a:xfrm>
          <a:off x="752475" y="18183225"/>
          <a:ext cx="676275"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3</xdr:col>
      <xdr:colOff>19050</xdr:colOff>
      <xdr:row>120</xdr:row>
      <xdr:rowOff>28575</xdr:rowOff>
    </xdr:from>
    <xdr:to>
      <xdr:col>3</xdr:col>
      <xdr:colOff>685800</xdr:colOff>
      <xdr:row>121</xdr:row>
      <xdr:rowOff>133350</xdr:rowOff>
    </xdr:to>
    <xdr:sp>
      <xdr:nvSpPr>
        <xdr:cNvPr id="6" name="Text 9"/>
        <xdr:cNvSpPr txBox="1">
          <a:spLocks noChangeArrowheads="1"/>
        </xdr:cNvSpPr>
      </xdr:nvSpPr>
      <xdr:spPr>
        <a:xfrm>
          <a:off x="2162175" y="18507075"/>
          <a:ext cx="666750"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38100</xdr:colOff>
      <xdr:row>2</xdr:row>
      <xdr:rowOff>28575</xdr:rowOff>
    </xdr:from>
    <xdr:to>
      <xdr:col>0</xdr:col>
      <xdr:colOff>666750</xdr:colOff>
      <xdr:row>5</xdr:row>
      <xdr:rowOff>123825</xdr:rowOff>
    </xdr:to>
    <xdr:sp>
      <xdr:nvSpPr>
        <xdr:cNvPr id="7" name="Text 1"/>
        <xdr:cNvSpPr txBox="1">
          <a:spLocks noChangeArrowheads="1"/>
        </xdr:cNvSpPr>
      </xdr:nvSpPr>
      <xdr:spPr>
        <a:xfrm>
          <a:off x="38100" y="352425"/>
          <a:ext cx="62865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0</xdr:col>
      <xdr:colOff>38100</xdr:colOff>
      <xdr:row>60</xdr:row>
      <xdr:rowOff>28575</xdr:rowOff>
    </xdr:from>
    <xdr:to>
      <xdr:col>0</xdr:col>
      <xdr:colOff>666750</xdr:colOff>
      <xdr:row>63</xdr:row>
      <xdr:rowOff>123825</xdr:rowOff>
    </xdr:to>
    <xdr:sp>
      <xdr:nvSpPr>
        <xdr:cNvPr id="8" name="Text 1"/>
        <xdr:cNvSpPr txBox="1">
          <a:spLocks noChangeArrowheads="1"/>
        </xdr:cNvSpPr>
      </xdr:nvSpPr>
      <xdr:spPr>
        <a:xfrm>
          <a:off x="38100" y="9277350"/>
          <a:ext cx="62865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0</xdr:col>
      <xdr:colOff>38100</xdr:colOff>
      <xdr:row>118</xdr:row>
      <xdr:rowOff>28575</xdr:rowOff>
    </xdr:from>
    <xdr:to>
      <xdr:col>1</xdr:col>
      <xdr:colOff>0</xdr:colOff>
      <xdr:row>121</xdr:row>
      <xdr:rowOff>123825</xdr:rowOff>
    </xdr:to>
    <xdr:sp>
      <xdr:nvSpPr>
        <xdr:cNvPr id="9" name="Text 8"/>
        <xdr:cNvSpPr txBox="1">
          <a:spLocks noChangeArrowheads="1"/>
        </xdr:cNvSpPr>
      </xdr:nvSpPr>
      <xdr:spPr>
        <a:xfrm>
          <a:off x="38100" y="18183225"/>
          <a:ext cx="676275"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0</xdr:col>
      <xdr:colOff>0</xdr:colOff>
      <xdr:row>5</xdr:row>
      <xdr:rowOff>123825</xdr:rowOff>
    </xdr:to>
    <xdr:sp>
      <xdr:nvSpPr>
        <xdr:cNvPr id="1" name="Text 1"/>
        <xdr:cNvSpPr txBox="1">
          <a:spLocks noChangeArrowheads="1"/>
        </xdr:cNvSpPr>
      </xdr:nvSpPr>
      <xdr:spPr>
        <a:xfrm>
          <a:off x="0" y="3524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0</xdr:colOff>
      <xdr:row>4</xdr:row>
      <xdr:rowOff>28575</xdr:rowOff>
    </xdr:from>
    <xdr:to>
      <xdr:col>0</xdr:col>
      <xdr:colOff>0</xdr:colOff>
      <xdr:row>5</xdr:row>
      <xdr:rowOff>133350</xdr:rowOff>
    </xdr:to>
    <xdr:sp>
      <xdr:nvSpPr>
        <xdr:cNvPr id="2" name="Text 2"/>
        <xdr:cNvSpPr txBox="1">
          <a:spLocks noChangeArrowheads="1"/>
        </xdr:cNvSpPr>
      </xdr:nvSpPr>
      <xdr:spPr>
        <a:xfrm>
          <a:off x="0" y="676275"/>
          <a:ext cx="0"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0</xdr:colOff>
      <xdr:row>3</xdr:row>
      <xdr:rowOff>28575</xdr:rowOff>
    </xdr:from>
    <xdr:to>
      <xdr:col>0</xdr:col>
      <xdr:colOff>0</xdr:colOff>
      <xdr:row>5</xdr:row>
      <xdr:rowOff>133350</xdr:rowOff>
    </xdr:to>
    <xdr:sp>
      <xdr:nvSpPr>
        <xdr:cNvPr id="3" name="Text 3"/>
        <xdr:cNvSpPr txBox="1">
          <a:spLocks noChangeArrowheads="1"/>
        </xdr:cNvSpPr>
      </xdr:nvSpPr>
      <xdr:spPr>
        <a:xfrm>
          <a:off x="0" y="514350"/>
          <a:ext cx="0" cy="4286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ohne
Kinder</a:t>
          </a:r>
        </a:p>
      </xdr:txBody>
    </xdr:sp>
    <xdr:clientData/>
  </xdr:twoCellAnchor>
  <xdr:twoCellAnchor>
    <xdr:from>
      <xdr:col>1</xdr:col>
      <xdr:colOff>38100</xdr:colOff>
      <xdr:row>2</xdr:row>
      <xdr:rowOff>28575</xdr:rowOff>
    </xdr:from>
    <xdr:to>
      <xdr:col>1</xdr:col>
      <xdr:colOff>704850</xdr:colOff>
      <xdr:row>5</xdr:row>
      <xdr:rowOff>123825</xdr:rowOff>
    </xdr:to>
    <xdr:sp>
      <xdr:nvSpPr>
        <xdr:cNvPr id="4" name="Text 4"/>
        <xdr:cNvSpPr txBox="1">
          <a:spLocks noChangeArrowheads="1"/>
        </xdr:cNvSpPr>
      </xdr:nvSpPr>
      <xdr:spPr>
        <a:xfrm>
          <a:off x="752475" y="352425"/>
          <a:ext cx="66675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3</xdr:col>
      <xdr:colOff>19050</xdr:colOff>
      <xdr:row>4</xdr:row>
      <xdr:rowOff>28575</xdr:rowOff>
    </xdr:from>
    <xdr:to>
      <xdr:col>3</xdr:col>
      <xdr:colOff>695325</xdr:colOff>
      <xdr:row>5</xdr:row>
      <xdr:rowOff>133350</xdr:rowOff>
    </xdr:to>
    <xdr:sp>
      <xdr:nvSpPr>
        <xdr:cNvPr id="5" name="Text 5"/>
        <xdr:cNvSpPr txBox="1">
          <a:spLocks noChangeArrowheads="1"/>
        </xdr:cNvSpPr>
      </xdr:nvSpPr>
      <xdr:spPr>
        <a:xfrm>
          <a:off x="2162175" y="676275"/>
          <a:ext cx="67627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38100</xdr:colOff>
      <xdr:row>2</xdr:row>
      <xdr:rowOff>28575</xdr:rowOff>
    </xdr:from>
    <xdr:to>
      <xdr:col>0</xdr:col>
      <xdr:colOff>704850</xdr:colOff>
      <xdr:row>5</xdr:row>
      <xdr:rowOff>123825</xdr:rowOff>
    </xdr:to>
    <xdr:sp>
      <xdr:nvSpPr>
        <xdr:cNvPr id="6" name="Text 4"/>
        <xdr:cNvSpPr txBox="1">
          <a:spLocks noChangeArrowheads="1"/>
        </xdr:cNvSpPr>
      </xdr:nvSpPr>
      <xdr:spPr>
        <a:xfrm>
          <a:off x="38100" y="352425"/>
          <a:ext cx="66675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9525</xdr:rowOff>
    </xdr:from>
    <xdr:to>
      <xdr:col>1</xdr:col>
      <xdr:colOff>666750</xdr:colOff>
      <xdr:row>4</xdr:row>
      <xdr:rowOff>142875</xdr:rowOff>
    </xdr:to>
    <xdr:sp>
      <xdr:nvSpPr>
        <xdr:cNvPr id="1" name="Text 1"/>
        <xdr:cNvSpPr txBox="1">
          <a:spLocks noChangeArrowheads="1"/>
        </xdr:cNvSpPr>
      </xdr:nvSpPr>
      <xdr:spPr>
        <a:xfrm>
          <a:off x="742950" y="495300"/>
          <a:ext cx="638175"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 </a:t>
          </a:r>
        </a:p>
      </xdr:txBody>
    </xdr:sp>
    <xdr:clientData/>
  </xdr:twoCellAnchor>
  <xdr:twoCellAnchor>
    <xdr:from>
      <xdr:col>1</xdr:col>
      <xdr:colOff>28575</xdr:colOff>
      <xdr:row>63</xdr:row>
      <xdr:rowOff>9525</xdr:rowOff>
    </xdr:from>
    <xdr:to>
      <xdr:col>1</xdr:col>
      <xdr:colOff>676275</xdr:colOff>
      <xdr:row>64</xdr:row>
      <xdr:rowOff>142875</xdr:rowOff>
    </xdr:to>
    <xdr:sp>
      <xdr:nvSpPr>
        <xdr:cNvPr id="2" name="Text 2"/>
        <xdr:cNvSpPr txBox="1">
          <a:spLocks noChangeArrowheads="1"/>
        </xdr:cNvSpPr>
      </xdr:nvSpPr>
      <xdr:spPr>
        <a:xfrm>
          <a:off x="742950" y="10210800"/>
          <a:ext cx="647700"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0</xdr:colOff>
      <xdr:row>117</xdr:row>
      <xdr:rowOff>76200</xdr:rowOff>
    </xdr:from>
    <xdr:to>
      <xdr:col>0</xdr:col>
      <xdr:colOff>0</xdr:colOff>
      <xdr:row>117</xdr:row>
      <xdr:rowOff>76200</xdr:rowOff>
    </xdr:to>
    <xdr:sp>
      <xdr:nvSpPr>
        <xdr:cNvPr id="3" name="Line 3"/>
        <xdr:cNvSpPr>
          <a:spLocks/>
        </xdr:cNvSpPr>
      </xdr:nvSpPr>
      <xdr:spPr>
        <a:xfrm>
          <a:off x="0" y="19021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3</xdr:row>
      <xdr:rowOff>9525</xdr:rowOff>
    </xdr:from>
    <xdr:to>
      <xdr:col>0</xdr:col>
      <xdr:colOff>666750</xdr:colOff>
      <xdr:row>4</xdr:row>
      <xdr:rowOff>142875</xdr:rowOff>
    </xdr:to>
    <xdr:sp>
      <xdr:nvSpPr>
        <xdr:cNvPr id="4" name="Text 1"/>
        <xdr:cNvSpPr txBox="1">
          <a:spLocks noChangeArrowheads="1"/>
        </xdr:cNvSpPr>
      </xdr:nvSpPr>
      <xdr:spPr>
        <a:xfrm>
          <a:off x="28575" y="495300"/>
          <a:ext cx="638175"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 </a:t>
          </a:r>
        </a:p>
      </xdr:txBody>
    </xdr:sp>
    <xdr:clientData/>
  </xdr:twoCellAnchor>
  <xdr:twoCellAnchor>
    <xdr:from>
      <xdr:col>0</xdr:col>
      <xdr:colOff>28575</xdr:colOff>
      <xdr:row>63</xdr:row>
      <xdr:rowOff>9525</xdr:rowOff>
    </xdr:from>
    <xdr:to>
      <xdr:col>0</xdr:col>
      <xdr:colOff>676275</xdr:colOff>
      <xdr:row>64</xdr:row>
      <xdr:rowOff>142875</xdr:rowOff>
    </xdr:to>
    <xdr:sp>
      <xdr:nvSpPr>
        <xdr:cNvPr id="5" name="Text 2"/>
        <xdr:cNvSpPr txBox="1">
          <a:spLocks noChangeArrowheads="1"/>
        </xdr:cNvSpPr>
      </xdr:nvSpPr>
      <xdr:spPr>
        <a:xfrm>
          <a:off x="28575" y="10210800"/>
          <a:ext cx="647700"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28575</xdr:rowOff>
    </xdr:from>
    <xdr:to>
      <xdr:col>1</xdr:col>
      <xdr:colOff>542925</xdr:colOff>
      <xdr:row>4</xdr:row>
      <xdr:rowOff>114300</xdr:rowOff>
    </xdr:to>
    <xdr:sp>
      <xdr:nvSpPr>
        <xdr:cNvPr id="1" name="Text 1"/>
        <xdr:cNvSpPr txBox="1">
          <a:spLocks noChangeArrowheads="1"/>
        </xdr:cNvSpPr>
      </xdr:nvSpPr>
      <xdr:spPr>
        <a:xfrm>
          <a:off x="533400" y="352425"/>
          <a:ext cx="523875" cy="4095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
gesamt</a:t>
          </a:r>
        </a:p>
      </xdr:txBody>
    </xdr:sp>
    <xdr:clientData/>
  </xdr:twoCellAnchor>
  <xdr:twoCellAnchor>
    <xdr:from>
      <xdr:col>0</xdr:col>
      <xdr:colOff>0</xdr:colOff>
      <xdr:row>2</xdr:row>
      <xdr:rowOff>19050</xdr:rowOff>
    </xdr:from>
    <xdr:to>
      <xdr:col>0</xdr:col>
      <xdr:colOff>0</xdr:colOff>
      <xdr:row>5</xdr:row>
      <xdr:rowOff>0</xdr:rowOff>
    </xdr:to>
    <xdr:sp>
      <xdr:nvSpPr>
        <xdr:cNvPr id="2" name="Text 5"/>
        <xdr:cNvSpPr txBox="1">
          <a:spLocks noChangeArrowheads="1"/>
        </xdr:cNvSpPr>
      </xdr:nvSpPr>
      <xdr:spPr>
        <a:xfrm>
          <a:off x="0" y="3429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Merkmal</a:t>
          </a:r>
        </a:p>
      </xdr:txBody>
    </xdr:sp>
    <xdr:clientData/>
  </xdr:twoCellAnchor>
  <xdr:twoCellAnchor>
    <xdr:from>
      <xdr:col>0</xdr:col>
      <xdr:colOff>0</xdr:colOff>
      <xdr:row>58</xdr:row>
      <xdr:rowOff>76200</xdr:rowOff>
    </xdr:from>
    <xdr:to>
      <xdr:col>0</xdr:col>
      <xdr:colOff>0</xdr:colOff>
      <xdr:row>58</xdr:row>
      <xdr:rowOff>76200</xdr:rowOff>
    </xdr:to>
    <xdr:sp>
      <xdr:nvSpPr>
        <xdr:cNvPr id="3" name="Line 3"/>
        <xdr:cNvSpPr>
          <a:spLocks/>
        </xdr:cNvSpPr>
      </xdr:nvSpPr>
      <xdr:spPr>
        <a:xfrm>
          <a:off x="0" y="8972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58</xdr:row>
      <xdr:rowOff>66675</xdr:rowOff>
    </xdr:from>
    <xdr:to>
      <xdr:col>0</xdr:col>
      <xdr:colOff>409575</xdr:colOff>
      <xdr:row>58</xdr:row>
      <xdr:rowOff>66675</xdr:rowOff>
    </xdr:to>
    <xdr:sp>
      <xdr:nvSpPr>
        <xdr:cNvPr id="4" name="Line 4"/>
        <xdr:cNvSpPr>
          <a:spLocks/>
        </xdr:cNvSpPr>
      </xdr:nvSpPr>
      <xdr:spPr>
        <a:xfrm>
          <a:off x="19050" y="8963025"/>
          <a:ext cx="3905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xdr:row>
      <xdr:rowOff>28575</xdr:rowOff>
    </xdr:from>
    <xdr:to>
      <xdr:col>2</xdr:col>
      <xdr:colOff>609600</xdr:colOff>
      <xdr:row>5</xdr:row>
      <xdr:rowOff>133350</xdr:rowOff>
    </xdr:to>
    <xdr:sp>
      <xdr:nvSpPr>
        <xdr:cNvPr id="1" name="TextBox 1"/>
        <xdr:cNvSpPr txBox="1">
          <a:spLocks noChangeArrowheads="1"/>
        </xdr:cNvSpPr>
      </xdr:nvSpPr>
      <xdr:spPr>
        <a:xfrm>
          <a:off x="1323975" y="676275"/>
          <a:ext cx="581025" cy="2667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unter 3</a:t>
          </a:r>
        </a:p>
      </xdr:txBody>
    </xdr:sp>
    <xdr:clientData/>
  </xdr:twoCellAnchor>
  <xdr:twoCellAnchor>
    <xdr:from>
      <xdr:col>3</xdr:col>
      <xdr:colOff>28575</xdr:colOff>
      <xdr:row>4</xdr:row>
      <xdr:rowOff>28575</xdr:rowOff>
    </xdr:from>
    <xdr:to>
      <xdr:col>3</xdr:col>
      <xdr:colOff>609600</xdr:colOff>
      <xdr:row>5</xdr:row>
      <xdr:rowOff>133350</xdr:rowOff>
    </xdr:to>
    <xdr:sp>
      <xdr:nvSpPr>
        <xdr:cNvPr id="2" name="TextBox 2"/>
        <xdr:cNvSpPr txBox="1">
          <a:spLocks noChangeArrowheads="1"/>
        </xdr:cNvSpPr>
      </xdr:nvSpPr>
      <xdr:spPr>
        <a:xfrm>
          <a:off x="1971675" y="676275"/>
          <a:ext cx="581025" cy="2667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3 - 6</a:t>
          </a:r>
        </a:p>
      </xdr:txBody>
    </xdr:sp>
    <xdr:clientData/>
  </xdr:twoCellAnchor>
  <xdr:twoCellAnchor>
    <xdr:from>
      <xdr:col>4</xdr:col>
      <xdr:colOff>28575</xdr:colOff>
      <xdr:row>4</xdr:row>
      <xdr:rowOff>28575</xdr:rowOff>
    </xdr:from>
    <xdr:to>
      <xdr:col>4</xdr:col>
      <xdr:colOff>609600</xdr:colOff>
      <xdr:row>5</xdr:row>
      <xdr:rowOff>133350</xdr:rowOff>
    </xdr:to>
    <xdr:sp>
      <xdr:nvSpPr>
        <xdr:cNvPr id="3" name="TextBox 3"/>
        <xdr:cNvSpPr txBox="1">
          <a:spLocks noChangeArrowheads="1"/>
        </xdr:cNvSpPr>
      </xdr:nvSpPr>
      <xdr:spPr>
        <a:xfrm>
          <a:off x="2619375" y="676275"/>
          <a:ext cx="581025" cy="2667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6 - 10</a:t>
          </a:r>
        </a:p>
      </xdr:txBody>
    </xdr:sp>
    <xdr:clientData/>
  </xdr:twoCellAnchor>
  <xdr:twoCellAnchor>
    <xdr:from>
      <xdr:col>5</xdr:col>
      <xdr:colOff>28575</xdr:colOff>
      <xdr:row>4</xdr:row>
      <xdr:rowOff>28575</xdr:rowOff>
    </xdr:from>
    <xdr:to>
      <xdr:col>5</xdr:col>
      <xdr:colOff>609600</xdr:colOff>
      <xdr:row>5</xdr:row>
      <xdr:rowOff>133350</xdr:rowOff>
    </xdr:to>
    <xdr:sp>
      <xdr:nvSpPr>
        <xdr:cNvPr id="4" name="TextBox 4"/>
        <xdr:cNvSpPr txBox="1">
          <a:spLocks noChangeArrowheads="1"/>
        </xdr:cNvSpPr>
      </xdr:nvSpPr>
      <xdr:spPr>
        <a:xfrm>
          <a:off x="3267075" y="676275"/>
          <a:ext cx="581025" cy="2667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10 - 15</a:t>
          </a:r>
        </a:p>
      </xdr:txBody>
    </xdr:sp>
    <xdr:clientData/>
  </xdr:twoCellAnchor>
  <xdr:twoCellAnchor>
    <xdr:from>
      <xdr:col>0</xdr:col>
      <xdr:colOff>38100</xdr:colOff>
      <xdr:row>58</xdr:row>
      <xdr:rowOff>104775</xdr:rowOff>
    </xdr:from>
    <xdr:to>
      <xdr:col>0</xdr:col>
      <xdr:colOff>504825</xdr:colOff>
      <xdr:row>58</xdr:row>
      <xdr:rowOff>104775</xdr:rowOff>
    </xdr:to>
    <xdr:sp>
      <xdr:nvSpPr>
        <xdr:cNvPr id="5" name="Line 5"/>
        <xdr:cNvSpPr>
          <a:spLocks/>
        </xdr:cNvSpPr>
      </xdr:nvSpPr>
      <xdr:spPr>
        <a:xfrm>
          <a:off x="38100" y="8991600"/>
          <a:ext cx="466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57</xdr:row>
      <xdr:rowOff>85725</xdr:rowOff>
    </xdr:from>
    <xdr:to>
      <xdr:col>0</xdr:col>
      <xdr:colOff>428625</xdr:colOff>
      <xdr:row>57</xdr:row>
      <xdr:rowOff>85725</xdr:rowOff>
    </xdr:to>
    <xdr:sp>
      <xdr:nvSpPr>
        <xdr:cNvPr id="1" name="Line 1"/>
        <xdr:cNvSpPr>
          <a:spLocks/>
        </xdr:cNvSpPr>
      </xdr:nvSpPr>
      <xdr:spPr>
        <a:xfrm>
          <a:off x="28575" y="8829675"/>
          <a:ext cx="4000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19050</xdr:rowOff>
    </xdr:from>
    <xdr:to>
      <xdr:col>1</xdr:col>
      <xdr:colOff>876300</xdr:colOff>
      <xdr:row>4</xdr:row>
      <xdr:rowOff>152400</xdr:rowOff>
    </xdr:to>
    <xdr:sp>
      <xdr:nvSpPr>
        <xdr:cNvPr id="1" name="Text 1"/>
        <xdr:cNvSpPr txBox="1">
          <a:spLocks noChangeArrowheads="1"/>
        </xdr:cNvSpPr>
      </xdr:nvSpPr>
      <xdr:spPr>
        <a:xfrm>
          <a:off x="942975" y="504825"/>
          <a:ext cx="847725"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3</xdr:row>
      <xdr:rowOff>19050</xdr:rowOff>
    </xdr:from>
    <xdr:to>
      <xdr:col>0</xdr:col>
      <xdr:colOff>876300</xdr:colOff>
      <xdr:row>4</xdr:row>
      <xdr:rowOff>152400</xdr:rowOff>
    </xdr:to>
    <xdr:sp>
      <xdr:nvSpPr>
        <xdr:cNvPr id="2" name="Text 1"/>
        <xdr:cNvSpPr txBox="1">
          <a:spLocks noChangeArrowheads="1"/>
        </xdr:cNvSpPr>
      </xdr:nvSpPr>
      <xdr:spPr>
        <a:xfrm>
          <a:off x="28575" y="504825"/>
          <a:ext cx="847725"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9525</xdr:rowOff>
    </xdr:from>
    <xdr:to>
      <xdr:col>1</xdr:col>
      <xdr:colOff>609600</xdr:colOff>
      <xdr:row>3</xdr:row>
      <xdr:rowOff>142875</xdr:rowOff>
    </xdr:to>
    <xdr:sp>
      <xdr:nvSpPr>
        <xdr:cNvPr id="1" name="Text 1"/>
        <xdr:cNvSpPr txBox="1">
          <a:spLocks noChangeArrowheads="1"/>
        </xdr:cNvSpPr>
      </xdr:nvSpPr>
      <xdr:spPr>
        <a:xfrm>
          <a:off x="676275" y="333375"/>
          <a:ext cx="581025"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2</xdr:row>
      <xdr:rowOff>9525</xdr:rowOff>
    </xdr:from>
    <xdr:to>
      <xdr:col>0</xdr:col>
      <xdr:colOff>609600</xdr:colOff>
      <xdr:row>3</xdr:row>
      <xdr:rowOff>142875</xdr:rowOff>
    </xdr:to>
    <xdr:sp>
      <xdr:nvSpPr>
        <xdr:cNvPr id="2" name="Text 1"/>
        <xdr:cNvSpPr txBox="1">
          <a:spLocks noChangeArrowheads="1"/>
        </xdr:cNvSpPr>
      </xdr:nvSpPr>
      <xdr:spPr>
        <a:xfrm>
          <a:off x="28575" y="333375"/>
          <a:ext cx="581025"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0</xdr:col>
      <xdr:colOff>0</xdr:colOff>
      <xdr:row>5</xdr:row>
      <xdr:rowOff>0</xdr:rowOff>
    </xdr:to>
    <xdr:sp>
      <xdr:nvSpPr>
        <xdr:cNvPr id="1" name="Text 1"/>
        <xdr:cNvSpPr txBox="1">
          <a:spLocks noChangeArrowheads="1"/>
        </xdr:cNvSpPr>
      </xdr:nvSpPr>
      <xdr:spPr>
        <a:xfrm>
          <a:off x="0" y="361950"/>
          <a:ext cx="0" cy="4476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Geschlecht</a:t>
          </a:r>
        </a:p>
      </xdr:txBody>
    </xdr:sp>
    <xdr:clientData/>
  </xdr:twoCellAnchor>
  <xdr:twoCellAnchor>
    <xdr:from>
      <xdr:col>0</xdr:col>
      <xdr:colOff>0</xdr:colOff>
      <xdr:row>58</xdr:row>
      <xdr:rowOff>76200</xdr:rowOff>
    </xdr:from>
    <xdr:to>
      <xdr:col>0</xdr:col>
      <xdr:colOff>0</xdr:colOff>
      <xdr:row>58</xdr:row>
      <xdr:rowOff>76200</xdr:rowOff>
    </xdr:to>
    <xdr:sp>
      <xdr:nvSpPr>
        <xdr:cNvPr id="2" name="Line 3"/>
        <xdr:cNvSpPr>
          <a:spLocks/>
        </xdr:cNvSpPr>
      </xdr:nvSpPr>
      <xdr:spPr>
        <a:xfrm>
          <a:off x="0" y="90106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6</xdr:col>
      <xdr:colOff>38100</xdr:colOff>
      <xdr:row>3</xdr:row>
      <xdr:rowOff>28575</xdr:rowOff>
    </xdr:from>
    <xdr:to>
      <xdr:col>6</xdr:col>
      <xdr:colOff>733425</xdr:colOff>
      <xdr:row>4</xdr:row>
      <xdr:rowOff>133350</xdr:rowOff>
    </xdr:to>
    <xdr:sp>
      <xdr:nvSpPr>
        <xdr:cNvPr id="3" name="TextBox 4"/>
        <xdr:cNvSpPr txBox="1">
          <a:spLocks noChangeArrowheads="1"/>
        </xdr:cNvSpPr>
      </xdr:nvSpPr>
      <xdr:spPr>
        <a:xfrm>
          <a:off x="4705350" y="514350"/>
          <a:ext cx="695325" cy="2667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Sonstiges </a:t>
          </a:r>
          <a:r>
            <a:rPr lang="en-US" cap="none" sz="800" b="0" i="0" u="none" baseline="30000">
              <a:latin typeface="Helvetica"/>
              <a:ea typeface="Helvetica"/>
              <a:cs typeface="Helvetica"/>
            </a:rPr>
            <a:t>1)</a:t>
          </a:r>
        </a:p>
      </xdr:txBody>
    </xdr:sp>
    <xdr:clientData/>
  </xdr:twoCellAnchor>
  <xdr:twoCellAnchor>
    <xdr:from>
      <xdr:col>0</xdr:col>
      <xdr:colOff>28575</xdr:colOff>
      <xdr:row>57</xdr:row>
      <xdr:rowOff>95250</xdr:rowOff>
    </xdr:from>
    <xdr:to>
      <xdr:col>0</xdr:col>
      <xdr:colOff>676275</xdr:colOff>
      <xdr:row>57</xdr:row>
      <xdr:rowOff>95250</xdr:rowOff>
    </xdr:to>
    <xdr:sp>
      <xdr:nvSpPr>
        <xdr:cNvPr id="4" name="Line 5"/>
        <xdr:cNvSpPr>
          <a:spLocks/>
        </xdr:cNvSpPr>
      </xdr:nvSpPr>
      <xdr:spPr>
        <a:xfrm>
          <a:off x="28575" y="88677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19050</xdr:rowOff>
    </xdr:from>
    <xdr:to>
      <xdr:col>1</xdr:col>
      <xdr:colOff>800100</xdr:colOff>
      <xdr:row>5</xdr:row>
      <xdr:rowOff>123825</xdr:rowOff>
    </xdr:to>
    <xdr:sp>
      <xdr:nvSpPr>
        <xdr:cNvPr id="1" name="Text 1"/>
        <xdr:cNvSpPr txBox="1">
          <a:spLocks noChangeArrowheads="1"/>
        </xdr:cNvSpPr>
      </xdr:nvSpPr>
      <xdr:spPr>
        <a:xfrm>
          <a:off x="876300" y="342900"/>
          <a:ext cx="771525"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2</xdr:col>
      <xdr:colOff>28575</xdr:colOff>
      <xdr:row>4</xdr:row>
      <xdr:rowOff>19050</xdr:rowOff>
    </xdr:from>
    <xdr:to>
      <xdr:col>2</xdr:col>
      <xdr:colOff>790575</xdr:colOff>
      <xdr:row>5</xdr:row>
      <xdr:rowOff>142875</xdr:rowOff>
    </xdr:to>
    <xdr:sp>
      <xdr:nvSpPr>
        <xdr:cNvPr id="2" name="Text 2"/>
        <xdr:cNvSpPr txBox="1">
          <a:spLocks noChangeArrowheads="1"/>
        </xdr:cNvSpPr>
      </xdr:nvSpPr>
      <xdr:spPr>
        <a:xfrm>
          <a:off x="1724025" y="666750"/>
          <a:ext cx="76200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28575</xdr:colOff>
      <xdr:row>2</xdr:row>
      <xdr:rowOff>19050</xdr:rowOff>
    </xdr:from>
    <xdr:to>
      <xdr:col>0</xdr:col>
      <xdr:colOff>800100</xdr:colOff>
      <xdr:row>5</xdr:row>
      <xdr:rowOff>123825</xdr:rowOff>
    </xdr:to>
    <xdr:sp>
      <xdr:nvSpPr>
        <xdr:cNvPr id="3" name="Text 1"/>
        <xdr:cNvSpPr txBox="1">
          <a:spLocks noChangeArrowheads="1"/>
        </xdr:cNvSpPr>
      </xdr:nvSpPr>
      <xdr:spPr>
        <a:xfrm>
          <a:off x="28575" y="342900"/>
          <a:ext cx="771525"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28575</xdr:rowOff>
    </xdr:from>
    <xdr:to>
      <xdr:col>1</xdr:col>
      <xdr:colOff>866775</xdr:colOff>
      <xdr:row>3</xdr:row>
      <xdr:rowOff>142875</xdr:rowOff>
    </xdr:to>
    <xdr:sp>
      <xdr:nvSpPr>
        <xdr:cNvPr id="1" name="Text 1"/>
        <xdr:cNvSpPr txBox="1">
          <a:spLocks noChangeArrowheads="1"/>
        </xdr:cNvSpPr>
      </xdr:nvSpPr>
      <xdr:spPr>
        <a:xfrm>
          <a:off x="942975" y="352425"/>
          <a:ext cx="838200" cy="2762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0</xdr:colOff>
      <xdr:row>57</xdr:row>
      <xdr:rowOff>66675</xdr:rowOff>
    </xdr:from>
    <xdr:to>
      <xdr:col>0</xdr:col>
      <xdr:colOff>0</xdr:colOff>
      <xdr:row>57</xdr:row>
      <xdr:rowOff>66675</xdr:rowOff>
    </xdr:to>
    <xdr:sp>
      <xdr:nvSpPr>
        <xdr:cNvPr id="2" name="Line 7"/>
        <xdr:cNvSpPr>
          <a:spLocks/>
        </xdr:cNvSpPr>
      </xdr:nvSpPr>
      <xdr:spPr>
        <a:xfrm>
          <a:off x="0" y="88011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2</xdr:row>
      <xdr:rowOff>19050</xdr:rowOff>
    </xdr:from>
    <xdr:to>
      <xdr:col>0</xdr:col>
      <xdr:colOff>0</xdr:colOff>
      <xdr:row>4</xdr:row>
      <xdr:rowOff>0</xdr:rowOff>
    </xdr:to>
    <xdr:sp>
      <xdr:nvSpPr>
        <xdr:cNvPr id="3" name="Text 8"/>
        <xdr:cNvSpPr txBox="1">
          <a:spLocks noChangeArrowheads="1"/>
        </xdr:cNvSpPr>
      </xdr:nvSpPr>
      <xdr:spPr>
        <a:xfrm>
          <a:off x="0" y="342900"/>
          <a:ext cx="0" cy="3048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Geschlecht</a:t>
          </a:r>
        </a:p>
      </xdr:txBody>
    </xdr:sp>
    <xdr:clientData/>
  </xdr:twoCellAnchor>
  <xdr:twoCellAnchor>
    <xdr:from>
      <xdr:col>0</xdr:col>
      <xdr:colOff>28575</xdr:colOff>
      <xdr:row>2</xdr:row>
      <xdr:rowOff>19050</xdr:rowOff>
    </xdr:from>
    <xdr:to>
      <xdr:col>0</xdr:col>
      <xdr:colOff>857250</xdr:colOff>
      <xdr:row>3</xdr:row>
      <xdr:rowOff>142875</xdr:rowOff>
    </xdr:to>
    <xdr:sp>
      <xdr:nvSpPr>
        <xdr:cNvPr id="4" name="Text 9"/>
        <xdr:cNvSpPr txBox="1">
          <a:spLocks noChangeArrowheads="1"/>
        </xdr:cNvSpPr>
      </xdr:nvSpPr>
      <xdr:spPr>
        <a:xfrm>
          <a:off x="28575" y="342900"/>
          <a:ext cx="828675"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0</xdr:col>
      <xdr:colOff>28575</xdr:colOff>
      <xdr:row>57</xdr:row>
      <xdr:rowOff>38100</xdr:rowOff>
    </xdr:from>
    <xdr:to>
      <xdr:col>0</xdr:col>
      <xdr:colOff>438150</xdr:colOff>
      <xdr:row>57</xdr:row>
      <xdr:rowOff>38100</xdr:rowOff>
    </xdr:to>
    <xdr:sp>
      <xdr:nvSpPr>
        <xdr:cNvPr id="5" name="Line 10"/>
        <xdr:cNvSpPr>
          <a:spLocks/>
        </xdr:cNvSpPr>
      </xdr:nvSpPr>
      <xdr:spPr>
        <a:xfrm>
          <a:off x="28575" y="8772525"/>
          <a:ext cx="4095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xdr:row>
      <xdr:rowOff>19050</xdr:rowOff>
    </xdr:from>
    <xdr:to>
      <xdr:col>2</xdr:col>
      <xdr:colOff>552450</xdr:colOff>
      <xdr:row>4</xdr:row>
      <xdr:rowOff>142875</xdr:rowOff>
    </xdr:to>
    <xdr:sp>
      <xdr:nvSpPr>
        <xdr:cNvPr id="1" name="Text 3"/>
        <xdr:cNvSpPr txBox="1">
          <a:spLocks noChangeArrowheads="1"/>
        </xdr:cNvSpPr>
      </xdr:nvSpPr>
      <xdr:spPr>
        <a:xfrm>
          <a:off x="1190625" y="504825"/>
          <a:ext cx="523875"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1 - 14</a:t>
          </a:r>
        </a:p>
      </xdr:txBody>
    </xdr:sp>
    <xdr:clientData/>
  </xdr:twoCellAnchor>
  <xdr:twoCellAnchor>
    <xdr:from>
      <xdr:col>3</xdr:col>
      <xdr:colOff>28575</xdr:colOff>
      <xdr:row>3</xdr:row>
      <xdr:rowOff>19050</xdr:rowOff>
    </xdr:from>
    <xdr:to>
      <xdr:col>3</xdr:col>
      <xdr:colOff>523875</xdr:colOff>
      <xdr:row>4</xdr:row>
      <xdr:rowOff>142875</xdr:rowOff>
    </xdr:to>
    <xdr:sp>
      <xdr:nvSpPr>
        <xdr:cNvPr id="2" name="Text 4"/>
        <xdr:cNvSpPr txBox="1">
          <a:spLocks noChangeArrowheads="1"/>
        </xdr:cNvSpPr>
      </xdr:nvSpPr>
      <xdr:spPr>
        <a:xfrm>
          <a:off x="1771650" y="504825"/>
          <a:ext cx="49530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15 - 20</a:t>
          </a:r>
        </a:p>
      </xdr:txBody>
    </xdr:sp>
    <xdr:clientData/>
  </xdr:twoCellAnchor>
  <xdr:twoCellAnchor>
    <xdr:from>
      <xdr:col>4</xdr:col>
      <xdr:colOff>28575</xdr:colOff>
      <xdr:row>3</xdr:row>
      <xdr:rowOff>19050</xdr:rowOff>
    </xdr:from>
    <xdr:to>
      <xdr:col>4</xdr:col>
      <xdr:colOff>542925</xdr:colOff>
      <xdr:row>4</xdr:row>
      <xdr:rowOff>142875</xdr:rowOff>
    </xdr:to>
    <xdr:sp>
      <xdr:nvSpPr>
        <xdr:cNvPr id="3" name="Text 5"/>
        <xdr:cNvSpPr txBox="1">
          <a:spLocks noChangeArrowheads="1"/>
        </xdr:cNvSpPr>
      </xdr:nvSpPr>
      <xdr:spPr>
        <a:xfrm>
          <a:off x="2352675" y="504825"/>
          <a:ext cx="51435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21 - 31</a:t>
          </a:r>
        </a:p>
      </xdr:txBody>
    </xdr:sp>
    <xdr:clientData/>
  </xdr:twoCellAnchor>
  <xdr:twoCellAnchor>
    <xdr:from>
      <xdr:col>5</xdr:col>
      <xdr:colOff>28575</xdr:colOff>
      <xdr:row>3</xdr:row>
      <xdr:rowOff>19050</xdr:rowOff>
    </xdr:from>
    <xdr:to>
      <xdr:col>5</xdr:col>
      <xdr:colOff>552450</xdr:colOff>
      <xdr:row>4</xdr:row>
      <xdr:rowOff>142875</xdr:rowOff>
    </xdr:to>
    <xdr:sp>
      <xdr:nvSpPr>
        <xdr:cNvPr id="4" name="Text 6"/>
        <xdr:cNvSpPr txBox="1">
          <a:spLocks noChangeArrowheads="1"/>
        </xdr:cNvSpPr>
      </xdr:nvSpPr>
      <xdr:spPr>
        <a:xfrm>
          <a:off x="2933700" y="504825"/>
          <a:ext cx="523875"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32 - 35</a:t>
          </a:r>
        </a:p>
      </xdr:txBody>
    </xdr:sp>
    <xdr:clientData/>
  </xdr:twoCellAnchor>
  <xdr:twoCellAnchor>
    <xdr:from>
      <xdr:col>6</xdr:col>
      <xdr:colOff>28575</xdr:colOff>
      <xdr:row>3</xdr:row>
      <xdr:rowOff>19050</xdr:rowOff>
    </xdr:from>
    <xdr:to>
      <xdr:col>6</xdr:col>
      <xdr:colOff>533400</xdr:colOff>
      <xdr:row>4</xdr:row>
      <xdr:rowOff>142875</xdr:rowOff>
    </xdr:to>
    <xdr:sp>
      <xdr:nvSpPr>
        <xdr:cNvPr id="5" name="Text 7"/>
        <xdr:cNvSpPr txBox="1">
          <a:spLocks noChangeArrowheads="1"/>
        </xdr:cNvSpPr>
      </xdr:nvSpPr>
      <xdr:spPr>
        <a:xfrm>
          <a:off x="3514725" y="504825"/>
          <a:ext cx="504825"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36 - 39</a:t>
          </a:r>
        </a:p>
      </xdr:txBody>
    </xdr:sp>
    <xdr:clientData/>
  </xdr:twoCellAnchor>
  <xdr:twoCellAnchor>
    <xdr:from>
      <xdr:col>7</xdr:col>
      <xdr:colOff>28575</xdr:colOff>
      <xdr:row>3</xdr:row>
      <xdr:rowOff>19050</xdr:rowOff>
    </xdr:from>
    <xdr:to>
      <xdr:col>7</xdr:col>
      <xdr:colOff>533400</xdr:colOff>
      <xdr:row>4</xdr:row>
      <xdr:rowOff>142875</xdr:rowOff>
    </xdr:to>
    <xdr:sp>
      <xdr:nvSpPr>
        <xdr:cNvPr id="6" name="Text 8"/>
        <xdr:cNvSpPr txBox="1">
          <a:spLocks noChangeArrowheads="1"/>
        </xdr:cNvSpPr>
      </xdr:nvSpPr>
      <xdr:spPr>
        <a:xfrm>
          <a:off x="4095750" y="504825"/>
          <a:ext cx="504825"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40</a:t>
          </a:r>
        </a:p>
      </xdr:txBody>
    </xdr:sp>
    <xdr:clientData/>
  </xdr:twoCellAnchor>
  <xdr:twoCellAnchor>
    <xdr:from>
      <xdr:col>8</xdr:col>
      <xdr:colOff>28575</xdr:colOff>
      <xdr:row>3</xdr:row>
      <xdr:rowOff>19050</xdr:rowOff>
    </xdr:from>
    <xdr:to>
      <xdr:col>8</xdr:col>
      <xdr:colOff>542925</xdr:colOff>
      <xdr:row>4</xdr:row>
      <xdr:rowOff>142875</xdr:rowOff>
    </xdr:to>
    <xdr:sp>
      <xdr:nvSpPr>
        <xdr:cNvPr id="7" name="Text 9"/>
        <xdr:cNvSpPr txBox="1">
          <a:spLocks noChangeArrowheads="1"/>
        </xdr:cNvSpPr>
      </xdr:nvSpPr>
      <xdr:spPr>
        <a:xfrm>
          <a:off x="4676775" y="504825"/>
          <a:ext cx="51435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41 und
mehr</a:t>
          </a:r>
        </a:p>
      </xdr:txBody>
    </xdr:sp>
    <xdr:clientData/>
  </xdr:twoCellAnchor>
  <xdr:twoCellAnchor>
    <xdr:from>
      <xdr:col>0</xdr:col>
      <xdr:colOff>0</xdr:colOff>
      <xdr:row>2</xdr:row>
      <xdr:rowOff>19050</xdr:rowOff>
    </xdr:from>
    <xdr:to>
      <xdr:col>0</xdr:col>
      <xdr:colOff>0</xdr:colOff>
      <xdr:row>5</xdr:row>
      <xdr:rowOff>0</xdr:rowOff>
    </xdr:to>
    <xdr:sp>
      <xdr:nvSpPr>
        <xdr:cNvPr id="8" name="Text 10"/>
        <xdr:cNvSpPr txBox="1">
          <a:spLocks noChangeArrowheads="1"/>
        </xdr:cNvSpPr>
      </xdr:nvSpPr>
      <xdr:spPr>
        <a:xfrm>
          <a:off x="0" y="3429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Geschlecht</a:t>
          </a:r>
        </a:p>
      </xdr:txBody>
    </xdr:sp>
    <xdr:clientData/>
  </xdr:twoCellAnchor>
  <xdr:twoCellAnchor>
    <xdr:from>
      <xdr:col>0</xdr:col>
      <xdr:colOff>28575</xdr:colOff>
      <xdr:row>58</xdr:row>
      <xdr:rowOff>95250</xdr:rowOff>
    </xdr:from>
    <xdr:to>
      <xdr:col>0</xdr:col>
      <xdr:colOff>571500</xdr:colOff>
      <xdr:row>58</xdr:row>
      <xdr:rowOff>95250</xdr:rowOff>
    </xdr:to>
    <xdr:sp>
      <xdr:nvSpPr>
        <xdr:cNvPr id="9" name="Line 12"/>
        <xdr:cNvSpPr>
          <a:spLocks/>
        </xdr:cNvSpPr>
      </xdr:nvSpPr>
      <xdr:spPr>
        <a:xfrm>
          <a:off x="28575" y="94869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5</xdr:row>
      <xdr:rowOff>0</xdr:rowOff>
    </xdr:to>
    <xdr:sp>
      <xdr:nvSpPr>
        <xdr:cNvPr id="1" name="Text 9"/>
        <xdr:cNvSpPr txBox="1">
          <a:spLocks noChangeArrowheads="1"/>
        </xdr:cNvSpPr>
      </xdr:nvSpPr>
      <xdr:spPr>
        <a:xfrm>
          <a:off x="0" y="3429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Geschlecht</a:t>
          </a:r>
        </a:p>
      </xdr:txBody>
    </xdr:sp>
    <xdr:clientData/>
  </xdr:twoCellAnchor>
  <xdr:twoCellAnchor>
    <xdr:from>
      <xdr:col>0</xdr:col>
      <xdr:colOff>0</xdr:colOff>
      <xdr:row>58</xdr:row>
      <xdr:rowOff>152400</xdr:rowOff>
    </xdr:from>
    <xdr:to>
      <xdr:col>0</xdr:col>
      <xdr:colOff>390525</xdr:colOff>
      <xdr:row>58</xdr:row>
      <xdr:rowOff>152400</xdr:rowOff>
    </xdr:to>
    <xdr:sp>
      <xdr:nvSpPr>
        <xdr:cNvPr id="2" name="Line 12"/>
        <xdr:cNvSpPr>
          <a:spLocks/>
        </xdr:cNvSpPr>
      </xdr:nvSpPr>
      <xdr:spPr>
        <a:xfrm>
          <a:off x="0" y="9544050"/>
          <a:ext cx="3905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V&#214;L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AUS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1"/>
      <sheetName val="Tab1.2"/>
      <sheetName val="Tab1.3"/>
      <sheetName val="Tab1.4"/>
      <sheetName val="Tab1.5"/>
      <sheetName val="Tab1.6"/>
      <sheetName val="Tab1.7"/>
      <sheetName val="Tab1.8"/>
      <sheetName val="Tab1.9"/>
      <sheetName val="Tab1.10"/>
      <sheetName val="Tab1.11"/>
    </sheetNames>
    <sheetDataSet>
      <sheetData sheetId="0">
        <row r="20">
          <cell r="C20">
            <v>891</v>
          </cell>
          <cell r="D20">
            <v>1176.9</v>
          </cell>
          <cell r="E20">
            <v>200.9</v>
          </cell>
          <cell r="F20">
            <v>137.8</v>
          </cell>
        </row>
        <row r="37">
          <cell r="C37">
            <v>493.3</v>
          </cell>
          <cell r="D37">
            <v>596.3</v>
          </cell>
          <cell r="E37">
            <v>34.6</v>
          </cell>
          <cell r="F37">
            <v>55.8</v>
          </cell>
        </row>
        <row r="54">
          <cell r="C54">
            <v>397.7</v>
          </cell>
          <cell r="D54">
            <v>580.6</v>
          </cell>
          <cell r="E54">
            <v>166.2</v>
          </cell>
          <cell r="F54">
            <v>82</v>
          </cell>
        </row>
      </sheetData>
      <sheetData sheetId="1">
        <row r="19">
          <cell r="C19">
            <v>278.5</v>
          </cell>
          <cell r="D19">
            <v>329.9</v>
          </cell>
          <cell r="E19">
            <v>265</v>
          </cell>
          <cell r="F19">
            <v>389.2</v>
          </cell>
          <cell r="G19">
            <v>365.8</v>
          </cell>
          <cell r="H19">
            <v>323.7</v>
          </cell>
          <cell r="I19">
            <v>454.5</v>
          </cell>
        </row>
      </sheetData>
      <sheetData sheetId="3">
        <row r="21">
          <cell r="D21">
            <v>1062.3</v>
          </cell>
          <cell r="E21">
            <v>211.1</v>
          </cell>
          <cell r="F21">
            <v>1133.3</v>
          </cell>
        </row>
        <row r="38">
          <cell r="E38">
            <v>105.3</v>
          </cell>
        </row>
        <row r="55">
          <cell r="E55">
            <v>105.8</v>
          </cell>
        </row>
      </sheetData>
      <sheetData sheetId="4">
        <row r="20">
          <cell r="C20">
            <v>33.1</v>
          </cell>
          <cell r="D20">
            <v>347.1</v>
          </cell>
          <cell r="E20">
            <v>232.8</v>
          </cell>
          <cell r="F20">
            <v>449.3</v>
          </cell>
        </row>
      </sheetData>
      <sheetData sheetId="5">
        <row r="19">
          <cell r="C19">
            <v>88.3</v>
          </cell>
          <cell r="D19">
            <v>44.2</v>
          </cell>
          <cell r="E19">
            <v>498.5</v>
          </cell>
          <cell r="F19">
            <v>425.2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2.1"/>
      <sheetName val="Tab2.2"/>
      <sheetName val="Tab2.3"/>
      <sheetName val="Tab2.4"/>
      <sheetName val="Tab2.5"/>
      <sheetName val="Tab2.6"/>
      <sheetName val="Tab2.7"/>
      <sheetName val="Tab3.1"/>
      <sheetName val="Tab3.2"/>
      <sheetName val="Tab3.3"/>
      <sheetName val="Tab3.4"/>
      <sheetName val="Tab3.5"/>
      <sheetName val="Tab4.1"/>
      <sheetName val="Tab4.3"/>
      <sheetName val="Tab5.1"/>
      <sheetName val="Tab5.2"/>
    </sheetNames>
    <sheetDataSet>
      <sheetData sheetId="1">
        <row r="21">
          <cell r="C21">
            <v>367.8</v>
          </cell>
          <cell r="E21">
            <v>381.3</v>
          </cell>
          <cell r="F21">
            <v>197.8</v>
          </cell>
          <cell r="G21">
            <v>131.1</v>
          </cell>
          <cell r="H21">
            <v>31.3</v>
          </cell>
        </row>
      </sheetData>
      <sheetData sheetId="7">
        <row r="22">
          <cell r="C22">
            <v>573.9</v>
          </cell>
          <cell r="E22">
            <v>236.5</v>
          </cell>
          <cell r="F22">
            <v>142.4</v>
          </cell>
          <cell r="G22">
            <v>21.9</v>
          </cell>
          <cell r="H22">
            <v>6</v>
          </cell>
        </row>
      </sheetData>
      <sheetData sheetId="12">
        <row r="20">
          <cell r="B20">
            <v>1096.1</v>
          </cell>
        </row>
        <row r="37">
          <cell r="B37">
            <v>486</v>
          </cell>
        </row>
        <row r="54">
          <cell r="B54">
            <v>610.1</v>
          </cell>
        </row>
      </sheetData>
      <sheetData sheetId="14">
        <row r="21">
          <cell r="B21">
            <v>613.9</v>
          </cell>
          <cell r="C21">
            <v>46.4</v>
          </cell>
          <cell r="D21">
            <v>43.3</v>
          </cell>
          <cell r="E21">
            <v>52.6</v>
          </cell>
          <cell r="F21">
            <v>133.5</v>
          </cell>
          <cell r="G21">
            <v>97.6</v>
          </cell>
          <cell r="I21">
            <v>240.5</v>
          </cell>
        </row>
        <row r="38">
          <cell r="B38">
            <v>450.8</v>
          </cell>
        </row>
        <row r="55">
          <cell r="B55">
            <v>163.1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1"/>
  <dimension ref="A1:A30"/>
  <sheetViews>
    <sheetView tabSelected="1" workbookViewId="0" topLeftCell="A1">
      <selection activeCell="A1" sqref="A1"/>
    </sheetView>
  </sheetViews>
  <sheetFormatPr defaultColWidth="11.421875" defaultRowHeight="12.75"/>
  <cols>
    <col min="1" max="1" width="80.28125" style="81" customWidth="1"/>
  </cols>
  <sheetData>
    <row r="1" ht="15.75">
      <c r="A1" s="80" t="s">
        <v>147</v>
      </c>
    </row>
    <row r="4" ht="25.5">
      <c r="A4" s="84" t="s">
        <v>160</v>
      </c>
    </row>
    <row r="6" ht="12.75">
      <c r="A6" s="81" t="s">
        <v>148</v>
      </c>
    </row>
    <row r="9" ht="12.75">
      <c r="A9" s="81" t="s">
        <v>161</v>
      </c>
    </row>
    <row r="10" ht="12.75">
      <c r="A10" s="81" t="s">
        <v>3</v>
      </c>
    </row>
    <row r="13" ht="12.75">
      <c r="A13" s="81" t="s">
        <v>149</v>
      </c>
    </row>
    <row r="16" ht="12.75">
      <c r="A16" s="81" t="s">
        <v>150</v>
      </c>
    </row>
    <row r="17" ht="12.75">
      <c r="A17" s="81" t="s">
        <v>151</v>
      </c>
    </row>
    <row r="18" ht="12.75">
      <c r="A18" s="81" t="s">
        <v>152</v>
      </c>
    </row>
    <row r="19" ht="12.75">
      <c r="A19" s="81" t="s">
        <v>153</v>
      </c>
    </row>
    <row r="21" ht="12.75">
      <c r="A21" s="81" t="s">
        <v>154</v>
      </c>
    </row>
    <row r="24" ht="12.75">
      <c r="A24" s="82" t="s">
        <v>155</v>
      </c>
    </row>
    <row r="25" ht="51">
      <c r="A25" s="83" t="s">
        <v>156</v>
      </c>
    </row>
    <row r="28" ht="12.75">
      <c r="A28" s="82" t="s">
        <v>157</v>
      </c>
    </row>
    <row r="29" ht="51">
      <c r="A29" s="83" t="s">
        <v>158</v>
      </c>
    </row>
    <row r="30" ht="12.75">
      <c r="A30" s="81" t="s">
        <v>159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9"/>
  <dimension ref="A1:G60"/>
  <sheetViews>
    <sheetView workbookViewId="0" topLeftCell="A1">
      <pane ySplit="4" topLeftCell="BM13" activePane="bottomLeft" state="frozen"/>
      <selection pane="topLeft" activeCell="A1" sqref="A1"/>
      <selection pane="bottomLeft" activeCell="A2" sqref="A2"/>
    </sheetView>
  </sheetViews>
  <sheetFormatPr defaultColWidth="11.421875" defaultRowHeight="12.75"/>
  <cols>
    <col min="1" max="6" width="13.7109375" style="1" customWidth="1"/>
    <col min="7" max="7" width="12.28125" style="0" bestFit="1" customWidth="1"/>
  </cols>
  <sheetData>
    <row r="1" spans="1:6" ht="12.75">
      <c r="A1" s="2" t="s">
        <v>141</v>
      </c>
      <c r="B1" s="2"/>
      <c r="C1" s="2"/>
      <c r="D1" s="2"/>
      <c r="E1" s="2"/>
      <c r="F1" s="3"/>
    </row>
    <row r="3" spans="1:6" ht="12.75">
      <c r="A3" s="36"/>
      <c r="B3" s="5"/>
      <c r="C3" s="9" t="s">
        <v>105</v>
      </c>
      <c r="D3" s="7"/>
      <c r="E3" s="7"/>
      <c r="F3" s="7"/>
    </row>
    <row r="4" spans="1:6" ht="12.75">
      <c r="A4" s="59"/>
      <c r="B4" s="60"/>
      <c r="C4" s="61" t="s">
        <v>106</v>
      </c>
      <c r="D4" s="61" t="s">
        <v>107</v>
      </c>
      <c r="E4" s="67" t="s">
        <v>109</v>
      </c>
      <c r="F4" s="65" t="s">
        <v>108</v>
      </c>
    </row>
    <row r="5" spans="1:6" ht="12.75">
      <c r="A5" s="27"/>
      <c r="B5" s="22"/>
      <c r="C5" s="22"/>
      <c r="D5" s="22"/>
      <c r="E5" s="22"/>
      <c r="F5" s="22"/>
    </row>
    <row r="6" spans="1:6" ht="12" customHeight="1">
      <c r="A6" s="154" t="s">
        <v>58</v>
      </c>
      <c r="B6" s="154"/>
      <c r="C6" s="154"/>
      <c r="D6" s="154"/>
      <c r="E6" s="154"/>
      <c r="F6" s="154"/>
    </row>
    <row r="7" ht="12" customHeight="1">
      <c r="A7" s="27"/>
    </row>
    <row r="8" spans="1:6" ht="12" customHeight="1">
      <c r="A8" s="10">
        <v>1991</v>
      </c>
      <c r="B8" s="19">
        <v>1258.5</v>
      </c>
      <c r="C8" s="19">
        <v>54.4</v>
      </c>
      <c r="D8" s="19">
        <v>11.7</v>
      </c>
      <c r="E8" s="19">
        <v>569</v>
      </c>
      <c r="F8" s="19">
        <v>621.2</v>
      </c>
    </row>
    <row r="9" spans="1:6" ht="12" customHeight="1">
      <c r="A9" s="10">
        <v>1992</v>
      </c>
      <c r="B9" s="19">
        <v>1092.7</v>
      </c>
      <c r="C9" s="19">
        <v>62.8</v>
      </c>
      <c r="D9" s="19">
        <v>16.4</v>
      </c>
      <c r="E9" s="19">
        <v>523</v>
      </c>
      <c r="F9" s="19">
        <v>489.7</v>
      </c>
    </row>
    <row r="10" spans="1:6" ht="12" customHeight="1">
      <c r="A10" s="10">
        <v>1993</v>
      </c>
      <c r="B10" s="19">
        <v>1061.5</v>
      </c>
      <c r="C10" s="19">
        <v>74.3</v>
      </c>
      <c r="D10" s="19">
        <v>23.8</v>
      </c>
      <c r="E10" s="19">
        <v>493.3</v>
      </c>
      <c r="F10" s="19">
        <v>469.3</v>
      </c>
    </row>
    <row r="11" spans="1:6" ht="12" customHeight="1">
      <c r="A11" s="10">
        <v>1994</v>
      </c>
      <c r="B11" s="19">
        <v>1082</v>
      </c>
      <c r="C11" s="19">
        <v>77.8</v>
      </c>
      <c r="D11" s="19">
        <v>24.8</v>
      </c>
      <c r="E11" s="19">
        <v>510</v>
      </c>
      <c r="F11" s="19">
        <v>468.9</v>
      </c>
    </row>
    <row r="12" spans="1:6" ht="12" customHeight="1">
      <c r="A12" s="10">
        <v>1995</v>
      </c>
      <c r="B12" s="19">
        <v>1097.4</v>
      </c>
      <c r="C12" s="19">
        <v>78.8</v>
      </c>
      <c r="D12" s="19">
        <v>29.1</v>
      </c>
      <c r="E12" s="19">
        <v>513.4</v>
      </c>
      <c r="F12" s="19">
        <v>470</v>
      </c>
    </row>
    <row r="13" spans="1:6" ht="12" customHeight="1">
      <c r="A13" s="10">
        <v>1996</v>
      </c>
      <c r="B13" s="19">
        <v>1082.3</v>
      </c>
      <c r="C13" s="19">
        <v>75.8</v>
      </c>
      <c r="D13" s="19">
        <v>32.5</v>
      </c>
      <c r="E13" s="19">
        <v>492.8</v>
      </c>
      <c r="F13" s="19">
        <v>478.6</v>
      </c>
    </row>
    <row r="14" spans="1:6" ht="12" customHeight="1">
      <c r="A14" s="10">
        <v>1997</v>
      </c>
      <c r="B14" s="19">
        <v>1082.3</v>
      </c>
      <c r="C14" s="19">
        <v>82.7</v>
      </c>
      <c r="D14" s="19">
        <v>36.8</v>
      </c>
      <c r="E14" s="19">
        <v>494.8</v>
      </c>
      <c r="F14" s="19">
        <v>465.9</v>
      </c>
    </row>
    <row r="15" spans="1:6" ht="12" customHeight="1">
      <c r="A15" s="10">
        <v>1998</v>
      </c>
      <c r="B15" s="19">
        <v>1072.4</v>
      </c>
      <c r="C15" s="19">
        <v>84.4</v>
      </c>
      <c r="D15" s="19">
        <v>37.7</v>
      </c>
      <c r="E15" s="19">
        <v>501.5</v>
      </c>
      <c r="F15" s="19">
        <v>446.7</v>
      </c>
    </row>
    <row r="16" spans="1:6" ht="12" customHeight="1">
      <c r="A16" s="10">
        <v>1999</v>
      </c>
      <c r="B16" s="19">
        <v>1100.8</v>
      </c>
      <c r="C16" s="19">
        <v>86.1</v>
      </c>
      <c r="D16" s="19">
        <v>41.9</v>
      </c>
      <c r="E16" s="19">
        <v>520.6</v>
      </c>
      <c r="F16" s="19">
        <v>449.2</v>
      </c>
    </row>
    <row r="17" spans="1:6" ht="12" customHeight="1">
      <c r="A17" s="10">
        <v>2000</v>
      </c>
      <c r="B17" s="19">
        <f>'Tab1.5'!B18</f>
        <v>1095.3</v>
      </c>
      <c r="C17" s="19">
        <v>89.4</v>
      </c>
      <c r="D17" s="19">
        <v>41.5</v>
      </c>
      <c r="E17" s="19">
        <v>512.4</v>
      </c>
      <c r="F17" s="19">
        <v>449.9</v>
      </c>
    </row>
    <row r="18" spans="1:6" ht="12" customHeight="1">
      <c r="A18" s="10">
        <v>2001</v>
      </c>
      <c r="B18" s="19">
        <v>1079.2</v>
      </c>
      <c r="C18" s="19">
        <v>92.1</v>
      </c>
      <c r="D18" s="19">
        <v>42.5</v>
      </c>
      <c r="E18" s="19">
        <v>519.5</v>
      </c>
      <c r="F18" s="19">
        <v>418.4</v>
      </c>
    </row>
    <row r="19" spans="1:7" ht="12" customHeight="1">
      <c r="A19" s="10">
        <v>2002</v>
      </c>
      <c r="B19" s="19">
        <v>1062.3</v>
      </c>
      <c r="C19" s="19">
        <v>88.3</v>
      </c>
      <c r="D19" s="19">
        <v>44.2</v>
      </c>
      <c r="E19" s="19">
        <v>498.5</v>
      </c>
      <c r="F19" s="19">
        <v>425.2</v>
      </c>
      <c r="G19" s="74"/>
    </row>
    <row r="20" spans="1:6" ht="12" customHeight="1">
      <c r="A20" s="10">
        <v>2003</v>
      </c>
      <c r="B20" s="19">
        <v>1029.5</v>
      </c>
      <c r="C20" s="19">
        <v>92</v>
      </c>
      <c r="D20" s="19">
        <v>48.2</v>
      </c>
      <c r="E20" s="19">
        <v>493.5</v>
      </c>
      <c r="F20" s="19">
        <v>390.5</v>
      </c>
    </row>
    <row r="21" spans="1:6" ht="12" customHeight="1">
      <c r="A21" s="10">
        <v>2004</v>
      </c>
      <c r="B21" s="19">
        <f>'Tab1.5'!B22</f>
        <v>1027.5</v>
      </c>
      <c r="C21" s="19">
        <v>95.3</v>
      </c>
      <c r="D21" s="19">
        <v>48.9</v>
      </c>
      <c r="E21" s="19">
        <v>483.8</v>
      </c>
      <c r="F21" s="19">
        <v>394.2</v>
      </c>
    </row>
    <row r="22" spans="1:6" ht="12" customHeight="1">
      <c r="A22" s="20"/>
      <c r="B22" s="19"/>
      <c r="C22" s="19"/>
      <c r="D22" s="19"/>
      <c r="E22" s="19"/>
      <c r="F22" s="19"/>
    </row>
    <row r="23" spans="1:6" ht="12" customHeight="1">
      <c r="A23" s="154" t="s">
        <v>59</v>
      </c>
      <c r="B23" s="154"/>
      <c r="C23" s="154"/>
      <c r="D23" s="154"/>
      <c r="E23" s="154"/>
      <c r="F23" s="154"/>
    </row>
    <row r="24" spans="1:6" ht="12" customHeight="1">
      <c r="A24" s="27"/>
      <c r="B24" s="19"/>
      <c r="C24" s="19"/>
      <c r="D24" s="19"/>
      <c r="E24" s="19"/>
      <c r="F24" s="19"/>
    </row>
    <row r="25" spans="1:6" ht="12" customHeight="1">
      <c r="A25" s="10">
        <v>1991</v>
      </c>
      <c r="B25" s="19">
        <v>678.2</v>
      </c>
      <c r="C25" s="19">
        <v>39.6</v>
      </c>
      <c r="D25" s="19">
        <v>11.3</v>
      </c>
      <c r="E25" s="19">
        <v>208.1</v>
      </c>
      <c r="F25" s="19">
        <v>419.1</v>
      </c>
    </row>
    <row r="26" spans="1:6" ht="12" customHeight="1">
      <c r="A26" s="10">
        <v>1992</v>
      </c>
      <c r="B26" s="19">
        <v>610.1</v>
      </c>
      <c r="C26" s="19">
        <v>47.1</v>
      </c>
      <c r="D26" s="19">
        <v>14.3</v>
      </c>
      <c r="E26" s="19">
        <v>191.6</v>
      </c>
      <c r="F26" s="19">
        <v>356.9</v>
      </c>
    </row>
    <row r="27" spans="1:6" ht="12" customHeight="1">
      <c r="A27" s="10">
        <v>1993</v>
      </c>
      <c r="B27" s="19">
        <v>595.1</v>
      </c>
      <c r="C27" s="19">
        <v>53.7</v>
      </c>
      <c r="D27" s="19">
        <v>20.2</v>
      </c>
      <c r="E27" s="19">
        <v>176.4</v>
      </c>
      <c r="F27" s="19">
        <v>344.5</v>
      </c>
    </row>
    <row r="28" spans="1:6" ht="12" customHeight="1">
      <c r="A28" s="10">
        <v>1994</v>
      </c>
      <c r="B28" s="19">
        <v>609.8</v>
      </c>
      <c r="C28" s="19">
        <v>56.8</v>
      </c>
      <c r="D28" s="19">
        <v>19.7</v>
      </c>
      <c r="E28" s="19">
        <v>190.9</v>
      </c>
      <c r="F28" s="19">
        <v>342.3</v>
      </c>
    </row>
    <row r="29" spans="1:6" ht="12" customHeight="1">
      <c r="A29" s="10">
        <v>1995</v>
      </c>
      <c r="B29" s="19">
        <v>612.5</v>
      </c>
      <c r="C29" s="19">
        <v>56.9</v>
      </c>
      <c r="D29" s="19">
        <v>23.1</v>
      </c>
      <c r="E29" s="19">
        <v>191</v>
      </c>
      <c r="F29" s="19">
        <v>340.1</v>
      </c>
    </row>
    <row r="30" spans="1:6" ht="12" customHeight="1">
      <c r="A30" s="10">
        <v>1996</v>
      </c>
      <c r="B30" s="19">
        <v>594.1</v>
      </c>
      <c r="C30" s="19">
        <v>55.1</v>
      </c>
      <c r="D30" s="19">
        <v>24.8</v>
      </c>
      <c r="E30" s="19">
        <v>170.3</v>
      </c>
      <c r="F30" s="19">
        <v>343.4</v>
      </c>
    </row>
    <row r="31" spans="1:6" ht="12" customHeight="1">
      <c r="A31" s="10">
        <v>1997</v>
      </c>
      <c r="B31" s="19">
        <v>595.6</v>
      </c>
      <c r="C31" s="19">
        <v>56.8</v>
      </c>
      <c r="D31" s="19">
        <v>28.1</v>
      </c>
      <c r="E31" s="19">
        <v>182</v>
      </c>
      <c r="F31" s="19">
        <v>327.9</v>
      </c>
    </row>
    <row r="32" spans="1:6" ht="12" customHeight="1">
      <c r="A32" s="10">
        <v>1998</v>
      </c>
      <c r="B32" s="19">
        <v>591.3</v>
      </c>
      <c r="C32" s="19">
        <v>58.6</v>
      </c>
      <c r="D32" s="19">
        <v>28.5</v>
      </c>
      <c r="E32" s="19">
        <v>183.7</v>
      </c>
      <c r="F32" s="19">
        <v>319.7</v>
      </c>
    </row>
    <row r="33" spans="1:6" ht="12" customHeight="1">
      <c r="A33" s="10">
        <v>1999</v>
      </c>
      <c r="B33" s="19">
        <v>606.3</v>
      </c>
      <c r="C33" s="19">
        <v>58.4</v>
      </c>
      <c r="D33" s="19">
        <v>32</v>
      </c>
      <c r="E33" s="19">
        <v>192.4</v>
      </c>
      <c r="F33" s="19">
        <v>322.2</v>
      </c>
    </row>
    <row r="34" spans="1:6" ht="12" customHeight="1">
      <c r="A34" s="10">
        <v>2000</v>
      </c>
      <c r="B34" s="19">
        <f>'Tab1.5'!B35</f>
        <v>603.3</v>
      </c>
      <c r="C34" s="19">
        <v>62.6</v>
      </c>
      <c r="D34" s="19">
        <v>30.2</v>
      </c>
      <c r="E34" s="19">
        <v>185.6</v>
      </c>
      <c r="F34" s="19">
        <v>324.1</v>
      </c>
    </row>
    <row r="35" spans="1:6" ht="12" customHeight="1">
      <c r="A35" s="10">
        <v>2001</v>
      </c>
      <c r="B35" s="19">
        <v>599.6</v>
      </c>
      <c r="C35" s="19">
        <v>64.8</v>
      </c>
      <c r="D35" s="19">
        <v>31.2</v>
      </c>
      <c r="E35" s="19">
        <v>203.4</v>
      </c>
      <c r="F35" s="19">
        <v>297.7</v>
      </c>
    </row>
    <row r="36" spans="1:7" ht="12" customHeight="1">
      <c r="A36" s="10">
        <v>2002</v>
      </c>
      <c r="B36" s="19">
        <v>582.4</v>
      </c>
      <c r="C36" s="19">
        <v>61.9</v>
      </c>
      <c r="D36" s="19">
        <v>28.9</v>
      </c>
      <c r="E36" s="19">
        <v>188.7</v>
      </c>
      <c r="F36" s="19">
        <v>300.5</v>
      </c>
      <c r="G36" s="74"/>
    </row>
    <row r="37" spans="1:6" ht="12" customHeight="1">
      <c r="A37" s="10">
        <v>2003</v>
      </c>
      <c r="B37" s="19">
        <v>561.7</v>
      </c>
      <c r="C37" s="19">
        <v>64.4</v>
      </c>
      <c r="D37" s="19">
        <v>30.9</v>
      </c>
      <c r="E37" s="19">
        <v>175.5</v>
      </c>
      <c r="F37" s="19">
        <v>289.9</v>
      </c>
    </row>
    <row r="38" spans="1:6" ht="12" customHeight="1">
      <c r="A38" s="10">
        <v>2004</v>
      </c>
      <c r="B38" s="19">
        <f>'Tab1.4'!D40</f>
        <v>556</v>
      </c>
      <c r="C38" s="19">
        <v>67.2</v>
      </c>
      <c r="D38" s="19">
        <v>28.8</v>
      </c>
      <c r="E38" s="19">
        <v>171.3</v>
      </c>
      <c r="F38" s="19">
        <v>287.5</v>
      </c>
    </row>
    <row r="39" spans="1:6" ht="12" customHeight="1">
      <c r="A39" s="20"/>
      <c r="B39" s="19"/>
      <c r="C39" s="19"/>
      <c r="D39" s="19"/>
      <c r="E39" s="19"/>
      <c r="F39" s="19"/>
    </row>
    <row r="40" spans="1:6" ht="12" customHeight="1">
      <c r="A40" s="154" t="s">
        <v>60</v>
      </c>
      <c r="B40" s="154"/>
      <c r="C40" s="154"/>
      <c r="D40" s="154"/>
      <c r="E40" s="154"/>
      <c r="F40" s="154"/>
    </row>
    <row r="41" spans="1:6" ht="12" customHeight="1">
      <c r="A41" s="27"/>
      <c r="B41" s="19"/>
      <c r="C41" s="19"/>
      <c r="D41" s="19"/>
      <c r="E41" s="19"/>
      <c r="F41" s="19"/>
    </row>
    <row r="42" spans="1:6" ht="12" customHeight="1">
      <c r="A42" s="10">
        <v>1991</v>
      </c>
      <c r="B42" s="19">
        <v>580.3</v>
      </c>
      <c r="C42" s="19">
        <v>14.7</v>
      </c>
      <c r="D42" s="68">
        <v>0.4</v>
      </c>
      <c r="E42" s="19">
        <v>360.9</v>
      </c>
      <c r="F42" s="19">
        <v>202.1</v>
      </c>
    </row>
    <row r="43" spans="1:6" ht="12" customHeight="1">
      <c r="A43" s="10">
        <v>1992</v>
      </c>
      <c r="B43" s="19">
        <v>482.6</v>
      </c>
      <c r="C43" s="19">
        <v>15.7</v>
      </c>
      <c r="D43" s="68">
        <v>2.1</v>
      </c>
      <c r="E43" s="19">
        <v>331.5</v>
      </c>
      <c r="F43" s="19">
        <v>132.8</v>
      </c>
    </row>
    <row r="44" spans="1:6" ht="12" customHeight="1">
      <c r="A44" s="10">
        <v>1993</v>
      </c>
      <c r="B44" s="19">
        <v>466.4</v>
      </c>
      <c r="C44" s="19">
        <v>20.6</v>
      </c>
      <c r="D44" s="68">
        <v>3.6</v>
      </c>
      <c r="E44" s="19">
        <v>316.9</v>
      </c>
      <c r="F44" s="19">
        <v>124.8</v>
      </c>
    </row>
    <row r="45" spans="1:6" ht="12" customHeight="1">
      <c r="A45" s="10">
        <v>1994</v>
      </c>
      <c r="B45" s="19">
        <v>472.2</v>
      </c>
      <c r="C45" s="19">
        <v>21</v>
      </c>
      <c r="D45" s="69">
        <v>5.1</v>
      </c>
      <c r="E45" s="19">
        <v>319.1</v>
      </c>
      <c r="F45" s="19">
        <v>126.6</v>
      </c>
    </row>
    <row r="46" spans="1:6" ht="12" customHeight="1">
      <c r="A46" s="10">
        <v>1995</v>
      </c>
      <c r="B46" s="19">
        <v>484.9</v>
      </c>
      <c r="C46" s="19">
        <v>21.9</v>
      </c>
      <c r="D46" s="69">
        <v>6</v>
      </c>
      <c r="E46" s="19">
        <v>322.4</v>
      </c>
      <c r="F46" s="19">
        <v>129.9</v>
      </c>
    </row>
    <row r="47" spans="1:6" ht="12" customHeight="1">
      <c r="A47" s="10">
        <v>1996</v>
      </c>
      <c r="B47" s="19">
        <v>488.3</v>
      </c>
      <c r="C47" s="19">
        <v>20.7</v>
      </c>
      <c r="D47" s="69">
        <v>7.6</v>
      </c>
      <c r="E47" s="19">
        <v>322.5</v>
      </c>
      <c r="F47" s="19">
        <v>135.2</v>
      </c>
    </row>
    <row r="48" spans="1:6" ht="12" customHeight="1">
      <c r="A48" s="10">
        <v>1997</v>
      </c>
      <c r="B48" s="19">
        <v>486.7</v>
      </c>
      <c r="C48" s="19">
        <v>25.9</v>
      </c>
      <c r="D48" s="69">
        <v>8.7</v>
      </c>
      <c r="E48" s="19">
        <v>312.8</v>
      </c>
      <c r="F48" s="19">
        <v>137.9</v>
      </c>
    </row>
    <row r="49" spans="1:6" ht="12" customHeight="1">
      <c r="A49" s="10">
        <v>1998</v>
      </c>
      <c r="B49" s="19">
        <v>481.1</v>
      </c>
      <c r="C49" s="19">
        <v>25.8</v>
      </c>
      <c r="D49" s="69">
        <v>9.2</v>
      </c>
      <c r="E49" s="19">
        <v>317.8</v>
      </c>
      <c r="F49" s="19">
        <v>127</v>
      </c>
    </row>
    <row r="50" spans="1:6" ht="12" customHeight="1">
      <c r="A50" s="10">
        <v>1999</v>
      </c>
      <c r="B50" s="19">
        <v>494.5</v>
      </c>
      <c r="C50" s="19">
        <v>27.7</v>
      </c>
      <c r="D50" s="69">
        <v>9.9</v>
      </c>
      <c r="E50" s="19">
        <v>328.2</v>
      </c>
      <c r="F50" s="19">
        <v>127.1</v>
      </c>
    </row>
    <row r="51" spans="1:6" ht="12" customHeight="1">
      <c r="A51" s="10">
        <v>2000</v>
      </c>
      <c r="B51" s="19">
        <f>'Tab1.5'!B52</f>
        <v>492</v>
      </c>
      <c r="C51" s="19">
        <v>26.8</v>
      </c>
      <c r="D51" s="19">
        <v>11.3</v>
      </c>
      <c r="E51" s="19">
        <v>326.8</v>
      </c>
      <c r="F51" s="19">
        <v>125.7</v>
      </c>
    </row>
    <row r="52" spans="1:6" ht="12" customHeight="1">
      <c r="A52" s="10">
        <v>2001</v>
      </c>
      <c r="B52" s="19">
        <v>479.6</v>
      </c>
      <c r="C52" s="19">
        <v>27.3</v>
      </c>
      <c r="D52" s="19">
        <v>11.2</v>
      </c>
      <c r="E52" s="19">
        <v>316.1</v>
      </c>
      <c r="F52" s="19">
        <v>120.7</v>
      </c>
    </row>
    <row r="53" spans="1:7" ht="12" customHeight="1">
      <c r="A53" s="10">
        <v>2002</v>
      </c>
      <c r="B53" s="19">
        <v>479.9</v>
      </c>
      <c r="C53" s="19">
        <v>26.4</v>
      </c>
      <c r="D53" s="19">
        <v>15.3</v>
      </c>
      <c r="E53" s="19">
        <v>309.8</v>
      </c>
      <c r="F53" s="19">
        <v>124.7</v>
      </c>
      <c r="G53" s="74"/>
    </row>
    <row r="54" spans="1:6" ht="12" customHeight="1">
      <c r="A54" s="10">
        <v>2003</v>
      </c>
      <c r="B54" s="19">
        <v>467.8</v>
      </c>
      <c r="C54" s="19">
        <v>27.7</v>
      </c>
      <c r="D54" s="19">
        <v>17.2</v>
      </c>
      <c r="E54" s="19">
        <v>318</v>
      </c>
      <c r="F54" s="19">
        <v>100.6</v>
      </c>
    </row>
    <row r="55" spans="1:6" ht="12" customHeight="1">
      <c r="A55" s="10">
        <v>2004</v>
      </c>
      <c r="B55" s="19">
        <f>'Tab1.4'!D57</f>
        <v>471.5</v>
      </c>
      <c r="C55" s="19">
        <v>28.1</v>
      </c>
      <c r="D55" s="19">
        <v>20.1</v>
      </c>
      <c r="E55" s="19">
        <v>312.5</v>
      </c>
      <c r="F55" s="19">
        <v>106.6</v>
      </c>
    </row>
    <row r="56" spans="2:6" ht="12" customHeight="1">
      <c r="B56" s="19"/>
      <c r="C56" s="19"/>
      <c r="D56" s="19"/>
      <c r="E56" s="19"/>
      <c r="F56" s="19"/>
    </row>
    <row r="57" ht="12" customHeight="1"/>
    <row r="58" ht="12" customHeight="1"/>
    <row r="59" ht="12.75">
      <c r="A59" s="1" t="s">
        <v>83</v>
      </c>
    </row>
    <row r="60" ht="12.75">
      <c r="A60" s="1" t="s">
        <v>84</v>
      </c>
    </row>
  </sheetData>
  <mergeCells count="3">
    <mergeCell ref="A6:F6"/>
    <mergeCell ref="A23:F23"/>
    <mergeCell ref="A40:F40"/>
  </mergeCells>
  <printOptions/>
  <pageMargins left="0.5905511811023623" right="0.5905511811023623" top="0.7874015748031497" bottom="0.5905511811023623" header="0.5118110236220472" footer="0.5118110236220472"/>
  <pageSetup firstPageNumber="22" useFirstPageNumber="1" horizontalDpi="600" verticalDpi="600" orientation="portrait" paperSize="9" r:id="rId2"/>
  <headerFooter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sheetPr codeName="Tabelle10"/>
  <dimension ref="A1:J72"/>
  <sheetViews>
    <sheetView workbookViewId="0" topLeftCell="A1">
      <pane ySplit="5" topLeftCell="BM14" activePane="bottomLeft" state="frozen"/>
      <selection pane="topLeft" activeCell="A1" sqref="A1"/>
      <selection pane="bottomLeft" activeCell="I57" sqref="I57"/>
    </sheetView>
  </sheetViews>
  <sheetFormatPr defaultColWidth="11.421875" defaultRowHeight="12.75"/>
  <cols>
    <col min="1" max="9" width="8.7109375" style="1" customWidth="1"/>
    <col min="10" max="10" width="11.00390625" style="1" customWidth="1"/>
  </cols>
  <sheetData>
    <row r="1" spans="1:10" ht="12.75">
      <c r="A1" s="12" t="s">
        <v>142</v>
      </c>
      <c r="B1" s="3"/>
      <c r="C1" s="3"/>
      <c r="D1" s="3"/>
      <c r="E1" s="3"/>
      <c r="F1" s="3"/>
      <c r="G1" s="3"/>
      <c r="H1" s="3"/>
      <c r="I1" s="3"/>
      <c r="J1" s="3"/>
    </row>
    <row r="3" spans="1:10" ht="12.75">
      <c r="A3" s="36"/>
      <c r="B3" s="13"/>
      <c r="C3" s="7" t="s">
        <v>85</v>
      </c>
      <c r="D3" s="7"/>
      <c r="E3" s="7"/>
      <c r="F3" s="7"/>
      <c r="G3" s="7"/>
      <c r="H3" s="7"/>
      <c r="I3" s="29"/>
      <c r="J3" s="5" t="s">
        <v>105</v>
      </c>
    </row>
    <row r="4" spans="1:10" ht="12.75">
      <c r="A4" s="10" t="s">
        <v>53</v>
      </c>
      <c r="B4" s="47" t="s">
        <v>58</v>
      </c>
      <c r="C4" s="14"/>
      <c r="D4" s="14"/>
      <c r="E4" s="14"/>
      <c r="F4" s="14"/>
      <c r="G4" s="14"/>
      <c r="H4" s="14"/>
      <c r="I4" s="14"/>
      <c r="J4" s="20" t="s">
        <v>110</v>
      </c>
    </row>
    <row r="5" spans="1:10" ht="12.75">
      <c r="A5" s="10"/>
      <c r="B5" s="62"/>
      <c r="C5" s="63"/>
      <c r="D5" s="63"/>
      <c r="E5" s="63"/>
      <c r="F5" s="63"/>
      <c r="G5" s="63"/>
      <c r="H5" s="63"/>
      <c r="I5" s="63"/>
      <c r="J5" s="61" t="s">
        <v>125</v>
      </c>
    </row>
    <row r="6" spans="1:10" ht="12.75">
      <c r="A6" s="4"/>
      <c r="B6" s="22"/>
      <c r="C6" s="22"/>
      <c r="D6" s="22"/>
      <c r="E6" s="22"/>
      <c r="F6" s="22"/>
      <c r="G6" s="22"/>
      <c r="H6" s="22"/>
      <c r="I6" s="22"/>
      <c r="J6" s="22"/>
    </row>
    <row r="7" spans="1:10" ht="12.75">
      <c r="A7" s="154" t="s">
        <v>58</v>
      </c>
      <c r="B7" s="154"/>
      <c r="C7" s="154"/>
      <c r="D7" s="154"/>
      <c r="E7" s="154"/>
      <c r="F7" s="154"/>
      <c r="G7" s="154"/>
      <c r="H7" s="154"/>
      <c r="I7" s="154"/>
      <c r="J7" s="154"/>
    </row>
    <row r="8" spans="1:10" ht="12.75">
      <c r="A8" s="27"/>
      <c r="J8" s="48"/>
    </row>
    <row r="9" spans="1:10" ht="12.75">
      <c r="A9" s="10">
        <v>1991</v>
      </c>
      <c r="B9" s="15">
        <v>1258.5</v>
      </c>
      <c r="C9" s="34">
        <v>6.2</v>
      </c>
      <c r="D9" s="15">
        <v>18.5</v>
      </c>
      <c r="E9" s="15">
        <v>65.3</v>
      </c>
      <c r="F9" s="15">
        <v>29.7</v>
      </c>
      <c r="G9" s="15">
        <v>34.5</v>
      </c>
      <c r="H9" s="15">
        <v>857.9</v>
      </c>
      <c r="I9" s="15">
        <v>246.4</v>
      </c>
      <c r="J9" s="48">
        <v>10</v>
      </c>
    </row>
    <row r="10" spans="1:10" ht="12.75">
      <c r="A10" s="10">
        <v>1992</v>
      </c>
      <c r="B10" s="15">
        <v>1092.7</v>
      </c>
      <c r="C10" s="35">
        <v>4</v>
      </c>
      <c r="D10" s="15">
        <v>15.6</v>
      </c>
      <c r="E10" s="15">
        <v>45.5</v>
      </c>
      <c r="F10" s="15">
        <v>15.9</v>
      </c>
      <c r="G10" s="15">
        <v>37.7</v>
      </c>
      <c r="H10" s="15">
        <v>840.7</v>
      </c>
      <c r="I10" s="15">
        <v>132.8</v>
      </c>
      <c r="J10" s="49">
        <v>5</v>
      </c>
    </row>
    <row r="11" spans="1:10" ht="12.75">
      <c r="A11" s="10">
        <v>1993</v>
      </c>
      <c r="B11" s="15">
        <v>1061.5</v>
      </c>
      <c r="C11" s="34">
        <v>6.6</v>
      </c>
      <c r="D11" s="15">
        <v>18.9</v>
      </c>
      <c r="E11" s="15">
        <v>45.8</v>
      </c>
      <c r="F11" s="15">
        <v>18.8</v>
      </c>
      <c r="G11" s="15">
        <v>41.6</v>
      </c>
      <c r="H11" s="15">
        <v>801.8</v>
      </c>
      <c r="I11" s="15">
        <v>128.1</v>
      </c>
      <c r="J11" s="49">
        <v>6.1</v>
      </c>
    </row>
    <row r="12" spans="1:10" ht="12.75">
      <c r="A12" s="10">
        <v>1994</v>
      </c>
      <c r="B12" s="15">
        <v>1082</v>
      </c>
      <c r="C12" s="34">
        <v>9.3</v>
      </c>
      <c r="D12" s="15">
        <v>20.2</v>
      </c>
      <c r="E12" s="15">
        <v>54.6</v>
      </c>
      <c r="F12" s="15">
        <v>37.5</v>
      </c>
      <c r="G12" s="15">
        <v>83.5</v>
      </c>
      <c r="H12" s="15">
        <v>785.1</v>
      </c>
      <c r="I12" s="15">
        <v>91.8</v>
      </c>
      <c r="J12" s="48">
        <v>11.6</v>
      </c>
    </row>
    <row r="13" spans="1:10" ht="12.75">
      <c r="A13" s="10">
        <v>1995</v>
      </c>
      <c r="B13" s="15">
        <v>1097.4</v>
      </c>
      <c r="C13" s="15">
        <v>12.3</v>
      </c>
      <c r="D13" s="15">
        <v>24</v>
      </c>
      <c r="E13" s="15">
        <v>64.7</v>
      </c>
      <c r="F13" s="15">
        <v>45.8</v>
      </c>
      <c r="G13" s="15">
        <v>115.7</v>
      </c>
      <c r="H13" s="15">
        <v>736.8</v>
      </c>
      <c r="I13" s="15">
        <v>98.2</v>
      </c>
      <c r="J13" s="48">
        <v>11.5</v>
      </c>
    </row>
    <row r="14" spans="1:10" ht="12.75">
      <c r="A14" s="10">
        <v>1996</v>
      </c>
      <c r="B14" s="15">
        <v>1082.3</v>
      </c>
      <c r="C14" s="15">
        <v>18.3</v>
      </c>
      <c r="D14" s="15">
        <v>27.5</v>
      </c>
      <c r="E14" s="15">
        <v>66.9</v>
      </c>
      <c r="F14" s="15">
        <v>35.9</v>
      </c>
      <c r="G14" s="15">
        <v>111</v>
      </c>
      <c r="H14" s="15">
        <v>712.5</v>
      </c>
      <c r="I14" s="15">
        <v>110.3</v>
      </c>
      <c r="J14" s="48">
        <v>12.3</v>
      </c>
    </row>
    <row r="15" spans="1:10" ht="12.75">
      <c r="A15" s="10">
        <v>1997</v>
      </c>
      <c r="B15" s="15">
        <v>1082.3</v>
      </c>
      <c r="C15" s="15">
        <v>21.3</v>
      </c>
      <c r="D15" s="15">
        <v>27.3</v>
      </c>
      <c r="E15" s="15">
        <v>67.1</v>
      </c>
      <c r="F15" s="15">
        <v>36.3</v>
      </c>
      <c r="G15" s="15">
        <v>116</v>
      </c>
      <c r="H15" s="15">
        <v>694.6</v>
      </c>
      <c r="I15" s="15">
        <v>119.7</v>
      </c>
      <c r="J15" s="48">
        <v>24.7</v>
      </c>
    </row>
    <row r="16" spans="1:10" ht="12.75">
      <c r="A16" s="10">
        <v>1998</v>
      </c>
      <c r="B16" s="15">
        <v>1072.4</v>
      </c>
      <c r="C16" s="15">
        <v>32.1</v>
      </c>
      <c r="D16" s="15">
        <v>27.3</v>
      </c>
      <c r="E16" s="15">
        <v>65.4</v>
      </c>
      <c r="F16" s="15">
        <v>35.2</v>
      </c>
      <c r="G16" s="15">
        <v>119.8</v>
      </c>
      <c r="H16" s="15">
        <v>671.5</v>
      </c>
      <c r="I16" s="15">
        <v>121.1</v>
      </c>
      <c r="J16" s="48">
        <v>36</v>
      </c>
    </row>
    <row r="17" spans="1:10" ht="12.75">
      <c r="A17" s="10">
        <v>1999</v>
      </c>
      <c r="B17" s="15">
        <v>1100.8</v>
      </c>
      <c r="C17" s="15">
        <v>24.2</v>
      </c>
      <c r="D17" s="15">
        <v>31.6</v>
      </c>
      <c r="E17" s="15">
        <v>69.1</v>
      </c>
      <c r="F17" s="15">
        <v>34.8</v>
      </c>
      <c r="G17" s="15">
        <v>132.4</v>
      </c>
      <c r="H17" s="15">
        <v>686.6</v>
      </c>
      <c r="I17" s="15">
        <v>122</v>
      </c>
      <c r="J17" s="48">
        <v>28.3</v>
      </c>
    </row>
    <row r="18" spans="1:10" ht="12.75">
      <c r="A18" s="10">
        <v>2000</v>
      </c>
      <c r="B18" s="15">
        <f>'Tab1.6'!B17</f>
        <v>1095.3</v>
      </c>
      <c r="C18" s="15">
        <v>30.2</v>
      </c>
      <c r="D18" s="15">
        <v>32.1</v>
      </c>
      <c r="E18" s="15">
        <v>74.8</v>
      </c>
      <c r="F18" s="15">
        <v>35</v>
      </c>
      <c r="G18" s="15">
        <v>126</v>
      </c>
      <c r="H18" s="15">
        <v>673.9</v>
      </c>
      <c r="I18" s="15">
        <v>123.3</v>
      </c>
      <c r="J18" s="48">
        <v>31.9</v>
      </c>
    </row>
    <row r="19" spans="1:10" ht="12.75">
      <c r="A19" s="10">
        <v>2001</v>
      </c>
      <c r="B19" s="15">
        <v>1079.2</v>
      </c>
      <c r="C19" s="15">
        <v>30.8</v>
      </c>
      <c r="D19" s="15">
        <v>33.6</v>
      </c>
      <c r="E19" s="15">
        <v>78.3</v>
      </c>
      <c r="F19" s="15">
        <v>37.4</v>
      </c>
      <c r="G19" s="15">
        <v>135.7</v>
      </c>
      <c r="H19" s="15">
        <v>648.8</v>
      </c>
      <c r="I19" s="15">
        <v>114.6</v>
      </c>
      <c r="J19" s="48">
        <v>38.2</v>
      </c>
    </row>
    <row r="20" spans="1:10" ht="12.75">
      <c r="A20" s="10">
        <v>2002</v>
      </c>
      <c r="B20" s="15">
        <v>1062.3</v>
      </c>
      <c r="C20" s="15">
        <v>33.9</v>
      </c>
      <c r="D20" s="15">
        <v>38.3</v>
      </c>
      <c r="E20" s="15">
        <v>71</v>
      </c>
      <c r="F20" s="15">
        <v>38.7</v>
      </c>
      <c r="G20" s="15">
        <v>131.5</v>
      </c>
      <c r="H20" s="15">
        <v>637.9</v>
      </c>
      <c r="I20" s="15">
        <v>111</v>
      </c>
      <c r="J20" s="48">
        <v>38.2</v>
      </c>
    </row>
    <row r="21" spans="1:10" ht="12.75">
      <c r="A21" s="10">
        <v>2003</v>
      </c>
      <c r="B21" s="15">
        <v>1029.5</v>
      </c>
      <c r="C21" s="15">
        <v>37.4</v>
      </c>
      <c r="D21" s="15">
        <v>42.4</v>
      </c>
      <c r="E21" s="15">
        <v>70.7</v>
      </c>
      <c r="F21" s="15">
        <v>41.8</v>
      </c>
      <c r="G21" s="15">
        <v>135.5</v>
      </c>
      <c r="H21" s="15">
        <v>608.5</v>
      </c>
      <c r="I21" s="15">
        <v>93.1</v>
      </c>
      <c r="J21" s="48">
        <v>44.3</v>
      </c>
    </row>
    <row r="22" spans="1:10" ht="12.75">
      <c r="A22" s="10">
        <v>2004</v>
      </c>
      <c r="B22" s="15">
        <f>'Tab1.6'!B21</f>
        <v>1027.5</v>
      </c>
      <c r="C22" s="15">
        <v>41.8</v>
      </c>
      <c r="D22" s="15">
        <v>43.9</v>
      </c>
      <c r="E22" s="15">
        <v>78.6</v>
      </c>
      <c r="F22" s="15">
        <v>39.3</v>
      </c>
      <c r="G22" s="15">
        <v>123.6</v>
      </c>
      <c r="H22" s="15">
        <v>590.5</v>
      </c>
      <c r="I22" s="15">
        <v>109.8</v>
      </c>
      <c r="J22" s="48">
        <v>47.4</v>
      </c>
    </row>
    <row r="23" spans="1:10" ht="12.75">
      <c r="A23" s="20"/>
      <c r="B23" s="78"/>
      <c r="C23" s="78"/>
      <c r="D23" s="30"/>
      <c r="E23" s="30"/>
      <c r="F23" s="30"/>
      <c r="G23" s="30"/>
      <c r="H23" s="30"/>
      <c r="I23" s="30"/>
      <c r="J23" s="30"/>
    </row>
    <row r="24" spans="1:10" ht="12.75">
      <c r="A24" s="154" t="s">
        <v>59</v>
      </c>
      <c r="B24" s="154"/>
      <c r="C24" s="154"/>
      <c r="D24" s="154"/>
      <c r="E24" s="154"/>
      <c r="F24" s="154"/>
      <c r="G24" s="154"/>
      <c r="H24" s="154"/>
      <c r="I24" s="154"/>
      <c r="J24" s="154"/>
    </row>
    <row r="25" spans="1:10" ht="12.75">
      <c r="A25" s="27"/>
      <c r="B25" s="30"/>
      <c r="C25" s="30"/>
      <c r="D25" s="30"/>
      <c r="E25" s="30"/>
      <c r="F25" s="30"/>
      <c r="G25" s="30"/>
      <c r="H25" s="30"/>
      <c r="I25" s="30"/>
      <c r="J25" s="30"/>
    </row>
    <row r="26" spans="1:10" ht="12.75">
      <c r="A26" s="10">
        <v>1991</v>
      </c>
      <c r="B26" s="15">
        <v>678.2</v>
      </c>
      <c r="C26" s="35">
        <v>1</v>
      </c>
      <c r="D26" s="35">
        <v>1</v>
      </c>
      <c r="E26" s="35">
        <v>1</v>
      </c>
      <c r="F26" s="35">
        <v>1</v>
      </c>
      <c r="G26" s="15">
        <v>17.6</v>
      </c>
      <c r="H26" s="15">
        <v>480.8</v>
      </c>
      <c r="I26" s="15">
        <v>168.8</v>
      </c>
      <c r="J26" s="28">
        <v>1</v>
      </c>
    </row>
    <row r="27" spans="1:10" ht="12.75">
      <c r="A27" s="10">
        <v>1992</v>
      </c>
      <c r="B27" s="15">
        <v>610.1</v>
      </c>
      <c r="C27" s="35">
        <v>1</v>
      </c>
      <c r="D27" s="35">
        <v>1</v>
      </c>
      <c r="E27" s="35">
        <v>1</v>
      </c>
      <c r="F27" s="35">
        <v>1</v>
      </c>
      <c r="G27" s="15">
        <v>25.7</v>
      </c>
      <c r="H27" s="15">
        <v>477.5</v>
      </c>
      <c r="I27" s="15">
        <v>100.5</v>
      </c>
      <c r="J27" s="28">
        <v>1</v>
      </c>
    </row>
    <row r="28" spans="1:10" ht="12.75">
      <c r="A28" s="10">
        <v>1993</v>
      </c>
      <c r="B28" s="15">
        <v>595.1</v>
      </c>
      <c r="C28" s="35">
        <v>1</v>
      </c>
      <c r="D28" s="35">
        <v>1</v>
      </c>
      <c r="E28" s="35">
        <v>1</v>
      </c>
      <c r="F28" s="35">
        <v>1</v>
      </c>
      <c r="G28" s="15">
        <v>24.2</v>
      </c>
      <c r="H28" s="15">
        <v>463.2</v>
      </c>
      <c r="I28" s="15">
        <v>98.5</v>
      </c>
      <c r="J28" s="28">
        <v>1</v>
      </c>
    </row>
    <row r="29" spans="1:10" ht="12.75">
      <c r="A29" s="10">
        <v>1994</v>
      </c>
      <c r="B29" s="15">
        <v>609.8</v>
      </c>
      <c r="C29" s="35">
        <v>1</v>
      </c>
      <c r="D29" s="35">
        <v>1</v>
      </c>
      <c r="E29" s="35">
        <v>1</v>
      </c>
      <c r="F29" s="34">
        <v>8.5</v>
      </c>
      <c r="G29" s="15">
        <v>48.2</v>
      </c>
      <c r="H29" s="15">
        <v>477.2</v>
      </c>
      <c r="I29" s="15">
        <v>67.7</v>
      </c>
      <c r="J29" s="28">
        <v>1</v>
      </c>
    </row>
    <row r="30" spans="1:10" ht="12.75">
      <c r="A30" s="10">
        <v>1995</v>
      </c>
      <c r="B30" s="15">
        <v>612.5</v>
      </c>
      <c r="C30" s="35">
        <v>1</v>
      </c>
      <c r="D30" s="35">
        <v>1</v>
      </c>
      <c r="E30" s="34">
        <v>5.6</v>
      </c>
      <c r="F30" s="15">
        <v>12.8</v>
      </c>
      <c r="G30" s="15">
        <v>71.2</v>
      </c>
      <c r="H30" s="15">
        <v>446.3</v>
      </c>
      <c r="I30" s="15">
        <v>70.5</v>
      </c>
      <c r="J30" s="28">
        <v>1</v>
      </c>
    </row>
    <row r="31" spans="1:10" ht="12.75">
      <c r="A31" s="10">
        <v>1996</v>
      </c>
      <c r="B31" s="15">
        <v>594.1</v>
      </c>
      <c r="C31" s="34">
        <v>5.5</v>
      </c>
      <c r="D31" s="34">
        <v>5</v>
      </c>
      <c r="E31" s="35">
        <v>1</v>
      </c>
      <c r="F31" s="34">
        <v>8.8</v>
      </c>
      <c r="G31" s="15">
        <v>66.4</v>
      </c>
      <c r="H31" s="15">
        <v>426</v>
      </c>
      <c r="I31" s="15">
        <v>79</v>
      </c>
      <c r="J31" s="28">
        <v>1</v>
      </c>
    </row>
    <row r="32" spans="1:10" ht="12.75">
      <c r="A32" s="10">
        <v>1997</v>
      </c>
      <c r="B32" s="15">
        <v>595.6</v>
      </c>
      <c r="C32" s="34">
        <v>7.4</v>
      </c>
      <c r="D32" s="35">
        <v>1</v>
      </c>
      <c r="E32" s="35">
        <v>1</v>
      </c>
      <c r="F32" s="34">
        <v>7.3</v>
      </c>
      <c r="G32" s="15">
        <v>69.3</v>
      </c>
      <c r="H32" s="15">
        <v>418.4</v>
      </c>
      <c r="I32" s="15">
        <v>86</v>
      </c>
      <c r="J32" s="49">
        <v>9.8</v>
      </c>
    </row>
    <row r="33" spans="1:10" ht="12.75">
      <c r="A33" s="10">
        <v>1998</v>
      </c>
      <c r="B33" s="15">
        <v>591.3</v>
      </c>
      <c r="C33" s="15">
        <v>10.5</v>
      </c>
      <c r="D33" s="35">
        <v>4.599999999999909</v>
      </c>
      <c r="E33" s="35">
        <v>1</v>
      </c>
      <c r="F33" s="34">
        <v>8.6</v>
      </c>
      <c r="G33" s="15">
        <v>70.2</v>
      </c>
      <c r="H33" s="15">
        <v>405.6</v>
      </c>
      <c r="I33" s="15">
        <v>87.2</v>
      </c>
      <c r="J33" s="48">
        <v>12.8</v>
      </c>
    </row>
    <row r="34" spans="1:10" ht="12.75">
      <c r="A34" s="10">
        <v>1999</v>
      </c>
      <c r="B34" s="15">
        <v>606.3</v>
      </c>
      <c r="C34" s="34">
        <v>7.3</v>
      </c>
      <c r="D34" s="35">
        <v>0</v>
      </c>
      <c r="E34" s="34">
        <v>6.6</v>
      </c>
      <c r="F34" s="34">
        <v>9.3</v>
      </c>
      <c r="G34" s="15">
        <v>71.6</v>
      </c>
      <c r="H34" s="15">
        <v>421.6</v>
      </c>
      <c r="I34" s="15">
        <v>85.3</v>
      </c>
      <c r="J34" s="48">
        <v>10.1</v>
      </c>
    </row>
    <row r="35" spans="1:10" ht="12.75">
      <c r="A35" s="10">
        <v>2000</v>
      </c>
      <c r="B35" s="15">
        <v>603.3</v>
      </c>
      <c r="C35" s="34">
        <v>9.9</v>
      </c>
      <c r="D35" s="34">
        <v>5.2</v>
      </c>
      <c r="E35" s="34">
        <v>6</v>
      </c>
      <c r="F35" s="34">
        <v>9.9</v>
      </c>
      <c r="G35" s="15">
        <v>69.2</v>
      </c>
      <c r="H35" s="15">
        <v>413.8</v>
      </c>
      <c r="I35" s="15">
        <v>89.4</v>
      </c>
      <c r="J35" s="48">
        <v>11.2</v>
      </c>
    </row>
    <row r="36" spans="1:10" ht="12.75">
      <c r="A36" s="10">
        <v>2001</v>
      </c>
      <c r="B36" s="15">
        <v>599.6</v>
      </c>
      <c r="C36" s="15">
        <v>10.9</v>
      </c>
      <c r="D36" s="34">
        <v>6</v>
      </c>
      <c r="E36" s="34">
        <v>9.5</v>
      </c>
      <c r="F36" s="34">
        <v>9.8</v>
      </c>
      <c r="G36" s="15">
        <v>77.2</v>
      </c>
      <c r="H36" s="15">
        <v>399.6</v>
      </c>
      <c r="I36" s="15">
        <v>86.6</v>
      </c>
      <c r="J36" s="48">
        <v>15.9</v>
      </c>
    </row>
    <row r="37" spans="1:10" ht="12.75">
      <c r="A37" s="10">
        <v>2002</v>
      </c>
      <c r="B37" s="15">
        <v>582.4</v>
      </c>
      <c r="C37" s="15">
        <v>12.4</v>
      </c>
      <c r="D37" s="34">
        <v>6.7</v>
      </c>
      <c r="E37" s="34">
        <v>6</v>
      </c>
      <c r="F37" s="15">
        <v>13.3</v>
      </c>
      <c r="G37" s="15">
        <v>73.3</v>
      </c>
      <c r="H37" s="15">
        <v>388.2</v>
      </c>
      <c r="I37" s="15">
        <v>82.6</v>
      </c>
      <c r="J37" s="48">
        <v>13.7</v>
      </c>
    </row>
    <row r="38" spans="1:10" ht="12.75">
      <c r="A38" s="10">
        <v>2003</v>
      </c>
      <c r="B38" s="15">
        <v>561.7</v>
      </c>
      <c r="C38" s="15">
        <v>12.1</v>
      </c>
      <c r="D38" s="34">
        <v>9.5</v>
      </c>
      <c r="E38" s="34">
        <v>7.4</v>
      </c>
      <c r="F38" s="15">
        <v>11.9</v>
      </c>
      <c r="G38" s="15">
        <v>78.2</v>
      </c>
      <c r="H38" s="15">
        <v>372.6</v>
      </c>
      <c r="I38" s="15">
        <v>69.9</v>
      </c>
      <c r="J38" s="48">
        <v>15.7</v>
      </c>
    </row>
    <row r="39" spans="1:10" ht="12.75">
      <c r="A39" s="10">
        <v>2004</v>
      </c>
      <c r="B39" s="15">
        <f>'Tab1.6'!B38</f>
        <v>556</v>
      </c>
      <c r="C39" s="15">
        <v>13.6</v>
      </c>
      <c r="D39" s="34">
        <v>9.4</v>
      </c>
      <c r="E39" s="15">
        <v>10</v>
      </c>
      <c r="F39" s="15">
        <v>10.2</v>
      </c>
      <c r="G39" s="15">
        <v>68.7</v>
      </c>
      <c r="H39" s="15">
        <v>364.1</v>
      </c>
      <c r="I39" s="15">
        <v>80.1</v>
      </c>
      <c r="J39" s="48">
        <v>16.6</v>
      </c>
    </row>
    <row r="40" spans="1:10" ht="12.75">
      <c r="A40" s="20"/>
      <c r="B40" s="30"/>
      <c r="C40" s="30"/>
      <c r="D40" s="30"/>
      <c r="E40" s="30"/>
      <c r="F40" s="30"/>
      <c r="G40" s="30"/>
      <c r="H40" s="30"/>
      <c r="I40" s="30"/>
      <c r="J40" s="30"/>
    </row>
    <row r="41" spans="1:10" ht="12.75">
      <c r="A41" s="154" t="s">
        <v>60</v>
      </c>
      <c r="B41" s="154"/>
      <c r="C41" s="154"/>
      <c r="D41" s="154"/>
      <c r="E41" s="154"/>
      <c r="F41" s="154"/>
      <c r="G41" s="154"/>
      <c r="H41" s="154"/>
      <c r="I41" s="154"/>
      <c r="J41" s="154"/>
    </row>
    <row r="42" spans="1:10" ht="12.75">
      <c r="A42" s="27"/>
      <c r="B42" s="30"/>
      <c r="C42" s="30"/>
      <c r="D42" s="30"/>
      <c r="E42" s="30"/>
      <c r="F42" s="30"/>
      <c r="G42" s="30"/>
      <c r="H42" s="30"/>
      <c r="I42" s="30"/>
      <c r="J42" s="30"/>
    </row>
    <row r="43" spans="1:10" ht="12.75">
      <c r="A43" s="10">
        <v>1991</v>
      </c>
      <c r="B43" s="15">
        <v>580.3</v>
      </c>
      <c r="C43" s="35">
        <v>1</v>
      </c>
      <c r="D43" s="15">
        <v>16.5</v>
      </c>
      <c r="E43" s="15">
        <v>61.9</v>
      </c>
      <c r="F43" s="15">
        <v>26.3</v>
      </c>
      <c r="G43" s="15">
        <v>16.8</v>
      </c>
      <c r="H43" s="15">
        <v>377.1</v>
      </c>
      <c r="I43" s="15">
        <v>77.6</v>
      </c>
      <c r="J43" s="49">
        <v>5.6</v>
      </c>
    </row>
    <row r="44" spans="1:10" ht="12.75">
      <c r="A44" s="10">
        <v>1992</v>
      </c>
      <c r="B44" s="15">
        <v>482.6</v>
      </c>
      <c r="C44" s="35">
        <v>1</v>
      </c>
      <c r="D44" s="15">
        <v>14.4</v>
      </c>
      <c r="E44" s="15">
        <v>43.8</v>
      </c>
      <c r="F44" s="15">
        <v>13.7</v>
      </c>
      <c r="G44" s="15">
        <v>12.1</v>
      </c>
      <c r="H44" s="15">
        <v>363.2</v>
      </c>
      <c r="I44" s="15">
        <v>32.2</v>
      </c>
      <c r="J44" s="28">
        <v>1</v>
      </c>
    </row>
    <row r="45" spans="1:10" ht="12.75">
      <c r="A45" s="10">
        <v>1993</v>
      </c>
      <c r="B45" s="15">
        <v>466.4</v>
      </c>
      <c r="C45" s="35">
        <v>1</v>
      </c>
      <c r="D45" s="15">
        <v>16.4</v>
      </c>
      <c r="E45" s="15">
        <v>44</v>
      </c>
      <c r="F45" s="15">
        <v>15.6</v>
      </c>
      <c r="G45" s="15">
        <v>17.5</v>
      </c>
      <c r="H45" s="15">
        <v>338.5</v>
      </c>
      <c r="I45" s="15">
        <v>29.7</v>
      </c>
      <c r="J45" s="28">
        <v>1</v>
      </c>
    </row>
    <row r="46" spans="1:10" ht="12.75">
      <c r="A46" s="10">
        <v>1994</v>
      </c>
      <c r="B46" s="15">
        <v>472.2</v>
      </c>
      <c r="C46" s="34">
        <v>7.5</v>
      </c>
      <c r="D46" s="15">
        <v>17.9</v>
      </c>
      <c r="E46" s="15">
        <v>50.6</v>
      </c>
      <c r="F46" s="15">
        <v>29</v>
      </c>
      <c r="G46" s="15">
        <v>35.3</v>
      </c>
      <c r="H46" s="15">
        <v>307.9</v>
      </c>
      <c r="I46" s="15">
        <v>24.1</v>
      </c>
      <c r="J46" s="49">
        <v>8.1</v>
      </c>
    </row>
    <row r="47" spans="1:10" ht="12.75">
      <c r="A47" s="10">
        <v>1995</v>
      </c>
      <c r="B47" s="15">
        <v>484.9</v>
      </c>
      <c r="C47" s="34">
        <v>8.6</v>
      </c>
      <c r="D47" s="15">
        <v>21.7</v>
      </c>
      <c r="E47" s="15">
        <v>59</v>
      </c>
      <c r="F47" s="15">
        <v>33</v>
      </c>
      <c r="G47" s="15">
        <v>44.5</v>
      </c>
      <c r="H47" s="15">
        <v>290.5</v>
      </c>
      <c r="I47" s="15">
        <v>27.5</v>
      </c>
      <c r="J47" s="49">
        <v>7.3</v>
      </c>
    </row>
    <row r="48" spans="1:10" ht="12.75">
      <c r="A48" s="10">
        <v>1996</v>
      </c>
      <c r="B48" s="15">
        <v>488.3</v>
      </c>
      <c r="C48" s="15">
        <v>12.8</v>
      </c>
      <c r="D48" s="15">
        <v>22.6</v>
      </c>
      <c r="E48" s="15">
        <v>63.5</v>
      </c>
      <c r="F48" s="15">
        <v>27.1</v>
      </c>
      <c r="G48" s="15">
        <v>44.7</v>
      </c>
      <c r="H48" s="15">
        <v>286.5</v>
      </c>
      <c r="I48" s="15">
        <v>31.1</v>
      </c>
      <c r="J48" s="49">
        <v>8</v>
      </c>
    </row>
    <row r="49" spans="1:10" ht="12.75">
      <c r="A49" s="10">
        <v>1997</v>
      </c>
      <c r="B49" s="15">
        <v>486.7</v>
      </c>
      <c r="C49" s="15">
        <v>13.9</v>
      </c>
      <c r="D49" s="15">
        <v>23.5</v>
      </c>
      <c r="E49" s="15">
        <v>63.7</v>
      </c>
      <c r="F49" s="15">
        <v>28.9</v>
      </c>
      <c r="G49" s="15">
        <v>46.8</v>
      </c>
      <c r="H49" s="15">
        <v>276.2</v>
      </c>
      <c r="I49" s="15">
        <v>33.8</v>
      </c>
      <c r="J49" s="48">
        <v>14.9</v>
      </c>
    </row>
    <row r="50" spans="1:10" ht="12.75">
      <c r="A50" s="10">
        <v>1998</v>
      </c>
      <c r="B50" s="15">
        <v>481.1</v>
      </c>
      <c r="C50" s="15">
        <v>21.6</v>
      </c>
      <c r="D50" s="15">
        <v>22.4</v>
      </c>
      <c r="E50" s="15">
        <v>61</v>
      </c>
      <c r="F50" s="15">
        <v>26.6</v>
      </c>
      <c r="G50" s="15">
        <v>49.6</v>
      </c>
      <c r="H50" s="15">
        <v>265.9</v>
      </c>
      <c r="I50" s="15">
        <v>33.9</v>
      </c>
      <c r="J50" s="48">
        <v>23.3</v>
      </c>
    </row>
    <row r="51" spans="1:10" ht="12.75">
      <c r="A51" s="10">
        <v>1999</v>
      </c>
      <c r="B51" s="15">
        <v>494.5</v>
      </c>
      <c r="C51" s="15">
        <v>17</v>
      </c>
      <c r="D51" s="15">
        <v>26.9</v>
      </c>
      <c r="E51" s="15">
        <v>62.6</v>
      </c>
      <c r="F51" s="15">
        <v>25.5</v>
      </c>
      <c r="G51" s="15">
        <v>60.9</v>
      </c>
      <c r="H51" s="15">
        <v>265</v>
      </c>
      <c r="I51" s="15">
        <v>36.8</v>
      </c>
      <c r="J51" s="48">
        <v>18.2</v>
      </c>
    </row>
    <row r="52" spans="1:10" ht="12.75">
      <c r="A52" s="10">
        <v>2000</v>
      </c>
      <c r="B52" s="15">
        <v>492</v>
      </c>
      <c r="C52" s="15">
        <v>20.3</v>
      </c>
      <c r="D52" s="15">
        <v>26.9</v>
      </c>
      <c r="E52" s="15">
        <v>68.8</v>
      </c>
      <c r="F52" s="15">
        <v>25.1</v>
      </c>
      <c r="G52" s="15">
        <v>56.9</v>
      </c>
      <c r="H52" s="15">
        <v>260.2</v>
      </c>
      <c r="I52" s="15">
        <v>33.9</v>
      </c>
      <c r="J52" s="48">
        <v>20.8</v>
      </c>
    </row>
    <row r="53" spans="1:10" ht="12.75">
      <c r="A53" s="10">
        <v>2001</v>
      </c>
      <c r="B53" s="15">
        <v>479.6</v>
      </c>
      <c r="C53" s="15">
        <v>19.9</v>
      </c>
      <c r="D53" s="15">
        <v>27.6</v>
      </c>
      <c r="E53" s="15">
        <v>68.8</v>
      </c>
      <c r="F53" s="15">
        <v>27.6</v>
      </c>
      <c r="G53" s="15">
        <v>58.5</v>
      </c>
      <c r="H53" s="15">
        <v>249.2</v>
      </c>
      <c r="I53" s="15">
        <v>27.9</v>
      </c>
      <c r="J53" s="48">
        <v>22.3</v>
      </c>
    </row>
    <row r="54" spans="1:10" ht="12.75">
      <c r="A54" s="10">
        <v>2002</v>
      </c>
      <c r="B54" s="15">
        <v>479.9</v>
      </c>
      <c r="C54" s="15">
        <v>21.5</v>
      </c>
      <c r="D54" s="15">
        <v>31.6</v>
      </c>
      <c r="E54" s="15">
        <v>65.1</v>
      </c>
      <c r="F54" s="15">
        <v>25.4</v>
      </c>
      <c r="G54" s="15">
        <v>58.2</v>
      </c>
      <c r="H54" s="15">
        <v>249.7</v>
      </c>
      <c r="I54" s="15">
        <v>28.4</v>
      </c>
      <c r="J54" s="48">
        <v>24.5</v>
      </c>
    </row>
    <row r="55" spans="1:10" ht="12.75">
      <c r="A55" s="10">
        <v>2003</v>
      </c>
      <c r="B55" s="15">
        <v>467.8</v>
      </c>
      <c r="C55" s="15">
        <v>25.3</v>
      </c>
      <c r="D55" s="15">
        <v>32.9</v>
      </c>
      <c r="E55" s="15">
        <v>63.3</v>
      </c>
      <c r="F55" s="15">
        <v>29.9</v>
      </c>
      <c r="G55" s="15">
        <v>57.2</v>
      </c>
      <c r="H55" s="15">
        <v>235.9</v>
      </c>
      <c r="I55" s="15">
        <v>23.2</v>
      </c>
      <c r="J55" s="48">
        <v>28.5</v>
      </c>
    </row>
    <row r="56" spans="1:10" ht="12.75">
      <c r="A56" s="10">
        <v>2004</v>
      </c>
      <c r="B56" s="15">
        <f>'Tab1.6'!B55</f>
        <v>471.5</v>
      </c>
      <c r="C56" s="15">
        <v>28.2</v>
      </c>
      <c r="D56" s="15">
        <v>34.5</v>
      </c>
      <c r="E56" s="15">
        <v>68.6</v>
      </c>
      <c r="F56" s="15">
        <v>29.1</v>
      </c>
      <c r="G56" s="15">
        <v>54.9</v>
      </c>
      <c r="H56" s="15">
        <v>226.5</v>
      </c>
      <c r="I56" s="15">
        <v>29.7</v>
      </c>
      <c r="J56" s="48">
        <v>30.8</v>
      </c>
    </row>
    <row r="57" spans="1:10" ht="12.75">
      <c r="A57" s="20"/>
      <c r="B57" s="15"/>
      <c r="C57" s="15"/>
      <c r="D57" s="15"/>
      <c r="E57" s="15"/>
      <c r="F57" s="15"/>
      <c r="G57" s="15"/>
      <c r="H57" s="15"/>
      <c r="I57" s="15"/>
      <c r="J57" s="48"/>
    </row>
    <row r="58" spans="1:10" ht="12.75">
      <c r="A58" s="20"/>
      <c r="B58" s="15"/>
      <c r="C58" s="15"/>
      <c r="D58" s="15"/>
      <c r="E58" s="15"/>
      <c r="F58" s="15"/>
      <c r="G58" s="15"/>
      <c r="H58" s="15"/>
      <c r="I58" s="15"/>
      <c r="J58" s="48"/>
    </row>
    <row r="59" spans="2:10" ht="12.75">
      <c r="B59" s="30"/>
      <c r="C59" s="30"/>
      <c r="D59" s="30"/>
      <c r="E59" s="30"/>
      <c r="F59" s="30"/>
      <c r="G59" s="30"/>
      <c r="H59" s="30"/>
      <c r="I59" s="30"/>
      <c r="J59" s="30"/>
    </row>
    <row r="60" spans="1:10" ht="12.75">
      <c r="A60" s="55" t="s">
        <v>126</v>
      </c>
      <c r="B60" s="15"/>
      <c r="C60" s="15"/>
      <c r="D60" s="15"/>
      <c r="E60" s="15"/>
      <c r="F60" s="15"/>
      <c r="G60" s="15"/>
      <c r="H60" s="15"/>
      <c r="I60" s="15"/>
      <c r="J60" s="15"/>
    </row>
    <row r="61" spans="1:10" ht="12.75">
      <c r="A61" s="20"/>
      <c r="B61" s="15"/>
      <c r="C61" s="15"/>
      <c r="D61" s="15"/>
      <c r="E61" s="15"/>
      <c r="F61" s="15"/>
      <c r="G61" s="15"/>
      <c r="H61" s="15"/>
      <c r="I61" s="15"/>
      <c r="J61" s="15"/>
    </row>
    <row r="62" ht="12.75">
      <c r="J62" s="15"/>
    </row>
    <row r="63" ht="12.75">
      <c r="J63" s="15"/>
    </row>
    <row r="72" ht="12.75">
      <c r="B72" s="15"/>
    </row>
  </sheetData>
  <mergeCells count="3">
    <mergeCell ref="A7:J7"/>
    <mergeCell ref="A24:J24"/>
    <mergeCell ref="A41:J41"/>
  </mergeCells>
  <printOptions/>
  <pageMargins left="0.5905511811023623" right="0.5905511811023623" top="0.7874015748031497" bottom="0.5905511811023623" header="0.5118110236220472" footer="0.5118110236220472"/>
  <pageSetup firstPageNumber="23" useFirstPageNumber="1" horizontalDpi="600" verticalDpi="600" orientation="portrait"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sheetPr codeName="Tabelle11"/>
  <dimension ref="A1:M72"/>
  <sheetViews>
    <sheetView workbookViewId="0" topLeftCell="A1">
      <pane ySplit="5" topLeftCell="BM6" activePane="bottomLeft" state="frozen"/>
      <selection pane="topLeft" activeCell="A1" sqref="A1"/>
      <selection pane="bottomLeft" activeCell="M25" sqref="M25"/>
    </sheetView>
  </sheetViews>
  <sheetFormatPr defaultColWidth="11.421875" defaultRowHeight="12.75"/>
  <cols>
    <col min="1" max="10" width="7.7109375" style="1" customWidth="1"/>
    <col min="11" max="11" width="8.28125" style="0" customWidth="1"/>
  </cols>
  <sheetData>
    <row r="1" spans="1:11" ht="12.75">
      <c r="A1" s="97" t="s">
        <v>143</v>
      </c>
      <c r="B1" s="97"/>
      <c r="C1" s="97"/>
      <c r="D1" s="97"/>
      <c r="E1" s="97"/>
      <c r="F1" s="97"/>
      <c r="G1" s="97"/>
      <c r="H1" s="97"/>
      <c r="I1" s="97"/>
      <c r="J1" s="97"/>
      <c r="K1" s="97"/>
    </row>
    <row r="2" ht="12.75">
      <c r="K2" s="52"/>
    </row>
    <row r="3" spans="1:10" ht="12.75">
      <c r="A3" s="36"/>
      <c r="B3" s="13"/>
      <c r="C3" s="7" t="s">
        <v>117</v>
      </c>
      <c r="D3" s="7"/>
      <c r="E3" s="7"/>
      <c r="F3" s="7"/>
      <c r="G3" s="7"/>
      <c r="H3" s="7"/>
      <c r="I3" s="7"/>
      <c r="J3" s="7"/>
    </row>
    <row r="4" spans="1:11" ht="12.75">
      <c r="A4" s="10" t="s">
        <v>53</v>
      </c>
      <c r="B4" s="47" t="s">
        <v>58</v>
      </c>
      <c r="C4" s="14" t="s">
        <v>92</v>
      </c>
      <c r="D4" s="14" t="s">
        <v>118</v>
      </c>
      <c r="E4" s="14" t="s">
        <v>119</v>
      </c>
      <c r="F4" s="14" t="s">
        <v>120</v>
      </c>
      <c r="G4" s="14" t="s">
        <v>121</v>
      </c>
      <c r="H4" s="14" t="s">
        <v>122</v>
      </c>
      <c r="I4" s="14" t="s">
        <v>123</v>
      </c>
      <c r="J4" s="20" t="s">
        <v>124</v>
      </c>
      <c r="K4" s="25" t="s">
        <v>112</v>
      </c>
    </row>
    <row r="5" spans="1:11" ht="12.75">
      <c r="A5" s="10"/>
      <c r="B5" s="62"/>
      <c r="C5" s="63">
        <v>300</v>
      </c>
      <c r="D5" s="75">
        <v>500</v>
      </c>
      <c r="E5" s="75">
        <v>700</v>
      </c>
      <c r="F5" s="75">
        <v>900</v>
      </c>
      <c r="G5" s="76" t="s">
        <v>129</v>
      </c>
      <c r="H5" s="76" t="s">
        <v>130</v>
      </c>
      <c r="I5" s="76" t="s">
        <v>131</v>
      </c>
      <c r="J5" s="61" t="s">
        <v>111</v>
      </c>
      <c r="K5" s="61" t="s">
        <v>113</v>
      </c>
    </row>
    <row r="6" spans="1:10" ht="12.75">
      <c r="A6" s="4"/>
      <c r="B6" s="22"/>
      <c r="C6" s="22"/>
      <c r="D6" s="22"/>
      <c r="E6" s="22"/>
      <c r="F6" s="22"/>
      <c r="G6" s="22"/>
      <c r="H6" s="22"/>
      <c r="I6" s="22"/>
      <c r="J6" s="22"/>
    </row>
    <row r="7" spans="1:10" ht="12.75">
      <c r="A7" s="154" t="s">
        <v>58</v>
      </c>
      <c r="B7" s="154"/>
      <c r="C7" s="154"/>
      <c r="D7" s="154"/>
      <c r="E7" s="154"/>
      <c r="F7" s="154"/>
      <c r="G7" s="154"/>
      <c r="H7" s="154"/>
      <c r="I7" s="154"/>
      <c r="J7" s="154"/>
    </row>
    <row r="8" spans="1:11" ht="12.75">
      <c r="A8" s="27"/>
      <c r="J8" s="15"/>
      <c r="K8" s="57"/>
    </row>
    <row r="9" spans="1:12" ht="12.75">
      <c r="A9" s="10">
        <v>1991</v>
      </c>
      <c r="B9" s="15">
        <v>1258.5</v>
      </c>
      <c r="C9" s="33">
        <v>139.9</v>
      </c>
      <c r="D9" s="33">
        <v>375.7</v>
      </c>
      <c r="E9" s="33">
        <v>464.2</v>
      </c>
      <c r="F9" s="33">
        <v>161.7</v>
      </c>
      <c r="G9" s="33">
        <v>53.4</v>
      </c>
      <c r="H9" s="33">
        <v>32.6</v>
      </c>
      <c r="I9" s="50">
        <v>7.6</v>
      </c>
      <c r="J9" s="51">
        <v>1</v>
      </c>
      <c r="K9" s="33">
        <v>20.9</v>
      </c>
      <c r="L9" s="56"/>
    </row>
    <row r="10" spans="1:12" ht="12.75">
      <c r="A10" s="10">
        <v>1992</v>
      </c>
      <c r="B10" s="15">
        <v>1092.7</v>
      </c>
      <c r="C10" s="33">
        <v>86.8</v>
      </c>
      <c r="D10" s="33">
        <v>136.9</v>
      </c>
      <c r="E10" s="33">
        <v>332.5</v>
      </c>
      <c r="F10" s="33">
        <v>275.9</v>
      </c>
      <c r="G10" s="33">
        <v>134.6</v>
      </c>
      <c r="H10" s="33">
        <v>73.8</v>
      </c>
      <c r="I10" s="33">
        <v>15.9</v>
      </c>
      <c r="J10" s="50">
        <v>5.8</v>
      </c>
      <c r="K10" s="33">
        <v>30.6</v>
      </c>
      <c r="L10" s="56"/>
    </row>
    <row r="11" spans="1:12" ht="12.75">
      <c r="A11" s="10">
        <v>1993</v>
      </c>
      <c r="B11" s="15">
        <v>1061.5</v>
      </c>
      <c r="C11" s="33">
        <v>70.1</v>
      </c>
      <c r="D11" s="33">
        <v>95.7</v>
      </c>
      <c r="E11" s="33">
        <v>183.5</v>
      </c>
      <c r="F11" s="33">
        <v>249.3</v>
      </c>
      <c r="G11" s="33">
        <v>213.3</v>
      </c>
      <c r="H11" s="33">
        <v>159.7</v>
      </c>
      <c r="I11" s="33">
        <v>36.7</v>
      </c>
      <c r="J11" s="33">
        <v>14.5</v>
      </c>
      <c r="K11" s="33">
        <v>38.8</v>
      </c>
      <c r="L11" s="56"/>
    </row>
    <row r="12" spans="1:12" ht="12.75">
      <c r="A12" s="10">
        <v>1994</v>
      </c>
      <c r="B12" s="15">
        <v>1082</v>
      </c>
      <c r="C12" s="33">
        <v>59.1</v>
      </c>
      <c r="D12" s="33">
        <v>86.5</v>
      </c>
      <c r="E12" s="33">
        <v>169.9</v>
      </c>
      <c r="F12" s="33">
        <v>236.7</v>
      </c>
      <c r="G12" s="33">
        <v>223.7</v>
      </c>
      <c r="H12" s="33">
        <v>191.4</v>
      </c>
      <c r="I12" s="33">
        <v>46.1</v>
      </c>
      <c r="J12" s="33">
        <v>21</v>
      </c>
      <c r="K12" s="33">
        <v>47.59999999999991</v>
      </c>
      <c r="L12" s="56"/>
    </row>
    <row r="13" spans="1:12" ht="12.75">
      <c r="A13" s="10">
        <v>1995</v>
      </c>
      <c r="B13" s="15">
        <v>1097.4</v>
      </c>
      <c r="C13" s="33">
        <v>57.8</v>
      </c>
      <c r="D13" s="33">
        <v>87.3</v>
      </c>
      <c r="E13" s="33">
        <v>158.7</v>
      </c>
      <c r="F13" s="33">
        <v>207.2</v>
      </c>
      <c r="G13" s="33">
        <v>222.2</v>
      </c>
      <c r="H13" s="33">
        <v>207.5</v>
      </c>
      <c r="I13" s="33">
        <v>60.3</v>
      </c>
      <c r="J13" s="33">
        <v>26.4</v>
      </c>
      <c r="K13" s="33">
        <v>69.9</v>
      </c>
      <c r="L13" s="56"/>
    </row>
    <row r="14" spans="1:12" ht="12.75">
      <c r="A14" s="10">
        <v>1996</v>
      </c>
      <c r="B14" s="15">
        <v>1082.3</v>
      </c>
      <c r="C14" s="33">
        <v>62.2</v>
      </c>
      <c r="D14" s="33">
        <v>92</v>
      </c>
      <c r="E14" s="33">
        <v>132.3</v>
      </c>
      <c r="F14" s="33">
        <v>211.4</v>
      </c>
      <c r="G14" s="33">
        <v>208.2</v>
      </c>
      <c r="H14" s="33">
        <v>216.2</v>
      </c>
      <c r="I14" s="33">
        <v>68.9</v>
      </c>
      <c r="J14" s="33">
        <v>29.5</v>
      </c>
      <c r="K14" s="33">
        <v>61.6</v>
      </c>
      <c r="L14" s="56"/>
    </row>
    <row r="15" spans="1:12" ht="12.75">
      <c r="A15" s="10">
        <v>1997</v>
      </c>
      <c r="B15" s="15">
        <v>1082.3</v>
      </c>
      <c r="C15" s="33">
        <v>65.8</v>
      </c>
      <c r="D15" s="33">
        <v>89.8</v>
      </c>
      <c r="E15" s="33">
        <v>122.4</v>
      </c>
      <c r="F15" s="33">
        <v>196.6</v>
      </c>
      <c r="G15" s="33">
        <v>210.9</v>
      </c>
      <c r="H15" s="33">
        <v>222.3</v>
      </c>
      <c r="I15" s="33">
        <v>77.9</v>
      </c>
      <c r="J15" s="33">
        <v>30.7</v>
      </c>
      <c r="K15" s="33">
        <v>65.7</v>
      </c>
      <c r="L15" s="56"/>
    </row>
    <row r="16" spans="1:12" ht="12.75">
      <c r="A16" s="10">
        <v>1998</v>
      </c>
      <c r="B16" s="15">
        <v>1072.4</v>
      </c>
      <c r="C16" s="33">
        <v>71.2</v>
      </c>
      <c r="D16" s="33">
        <v>87.4</v>
      </c>
      <c r="E16" s="33">
        <v>119.9</v>
      </c>
      <c r="F16" s="33">
        <v>191.5</v>
      </c>
      <c r="G16" s="33">
        <v>202.1</v>
      </c>
      <c r="H16" s="33">
        <v>217.5</v>
      </c>
      <c r="I16" s="33">
        <v>83.8</v>
      </c>
      <c r="J16" s="33">
        <v>37</v>
      </c>
      <c r="K16" s="33">
        <v>62.1</v>
      </c>
      <c r="L16" s="56"/>
    </row>
    <row r="17" spans="1:12" ht="12.75">
      <c r="A17" s="10">
        <v>1999</v>
      </c>
      <c r="B17" s="15">
        <v>1100.8</v>
      </c>
      <c r="C17" s="33">
        <v>68.8</v>
      </c>
      <c r="D17" s="33">
        <v>80.7</v>
      </c>
      <c r="E17" s="33">
        <v>120.3</v>
      </c>
      <c r="F17" s="33">
        <v>192.6</v>
      </c>
      <c r="G17" s="33">
        <v>209.5</v>
      </c>
      <c r="H17" s="33">
        <v>231.7</v>
      </c>
      <c r="I17" s="33">
        <v>89.7</v>
      </c>
      <c r="J17" s="33">
        <v>43.1</v>
      </c>
      <c r="K17" s="33">
        <v>64.40000000000009</v>
      </c>
      <c r="L17" s="56"/>
    </row>
    <row r="18" spans="1:12" ht="12.75">
      <c r="A18" s="10">
        <v>2000</v>
      </c>
      <c r="B18" s="15">
        <v>1095.3</v>
      </c>
      <c r="C18" s="33">
        <v>61.1</v>
      </c>
      <c r="D18" s="33">
        <v>79.9</v>
      </c>
      <c r="E18" s="33">
        <v>109.9</v>
      </c>
      <c r="F18" s="33">
        <v>181.7</v>
      </c>
      <c r="G18" s="33">
        <v>201.9</v>
      </c>
      <c r="H18" s="33">
        <v>246.5</v>
      </c>
      <c r="I18" s="33">
        <v>99.5</v>
      </c>
      <c r="J18" s="33">
        <v>50.1</v>
      </c>
      <c r="K18" s="33">
        <v>64.7</v>
      </c>
      <c r="L18" s="56"/>
    </row>
    <row r="19" spans="1:11" ht="12.75">
      <c r="A19" s="10">
        <v>2001</v>
      </c>
      <c r="B19" s="15">
        <v>1079.2</v>
      </c>
      <c r="C19" s="33">
        <v>55.7</v>
      </c>
      <c r="D19" s="33">
        <v>80.6</v>
      </c>
      <c r="E19" s="33">
        <v>104</v>
      </c>
      <c r="F19" s="33">
        <v>160.1</v>
      </c>
      <c r="G19" s="33">
        <v>193.3</v>
      </c>
      <c r="H19" s="33">
        <v>255.4</v>
      </c>
      <c r="I19" s="33">
        <v>107.3</v>
      </c>
      <c r="J19" s="33">
        <v>56.4</v>
      </c>
      <c r="K19" s="33">
        <v>66.4</v>
      </c>
    </row>
    <row r="20" spans="1:11" ht="12.75">
      <c r="A20" s="10">
        <v>2002</v>
      </c>
      <c r="B20" s="15">
        <v>1062.3</v>
      </c>
      <c r="C20" s="33">
        <v>51</v>
      </c>
      <c r="D20" s="33">
        <v>75.1</v>
      </c>
      <c r="E20" s="33">
        <v>85.5</v>
      </c>
      <c r="F20" s="33">
        <v>129</v>
      </c>
      <c r="G20" s="33">
        <v>181.5</v>
      </c>
      <c r="H20" s="33">
        <v>264.7</v>
      </c>
      <c r="I20" s="33">
        <v>125.6</v>
      </c>
      <c r="J20" s="33">
        <v>82</v>
      </c>
      <c r="K20" s="33">
        <v>67.8</v>
      </c>
    </row>
    <row r="21" spans="1:13" ht="12.75">
      <c r="A21" s="10">
        <v>2003</v>
      </c>
      <c r="B21" s="15">
        <v>1029.5</v>
      </c>
      <c r="C21" s="33">
        <v>48.9</v>
      </c>
      <c r="D21" s="33">
        <v>72.3</v>
      </c>
      <c r="E21" s="33">
        <v>82.7</v>
      </c>
      <c r="F21" s="33">
        <v>121.4</v>
      </c>
      <c r="G21" s="33">
        <v>178.8</v>
      </c>
      <c r="H21" s="33">
        <v>260.9</v>
      </c>
      <c r="I21" s="33">
        <v>119</v>
      </c>
      <c r="J21" s="33">
        <v>80</v>
      </c>
      <c r="K21" s="33">
        <v>65.5</v>
      </c>
      <c r="L21" s="56"/>
      <c r="M21" s="56"/>
    </row>
    <row r="22" spans="1:11" ht="12.75">
      <c r="A22" s="10">
        <v>2004</v>
      </c>
      <c r="B22" s="15">
        <f>'Tab1.7'!B22</f>
        <v>1027.5</v>
      </c>
      <c r="C22" s="33">
        <v>48.1</v>
      </c>
      <c r="D22" s="33">
        <v>67</v>
      </c>
      <c r="E22" s="33">
        <v>80.9</v>
      </c>
      <c r="F22" s="33">
        <v>121.4</v>
      </c>
      <c r="G22" s="33">
        <v>174.9</v>
      </c>
      <c r="H22" s="33">
        <v>256.6</v>
      </c>
      <c r="I22" s="33">
        <v>119.8</v>
      </c>
      <c r="J22" s="33">
        <v>82.8</v>
      </c>
      <c r="K22" s="33">
        <v>75.9</v>
      </c>
    </row>
    <row r="23" spans="1:10" ht="12.75">
      <c r="A23" s="20"/>
      <c r="B23" s="33"/>
      <c r="C23" s="33"/>
      <c r="D23" s="33"/>
      <c r="E23" s="33"/>
      <c r="F23" s="33"/>
      <c r="G23" s="33"/>
      <c r="H23" s="33"/>
      <c r="I23" s="33"/>
      <c r="J23" s="33"/>
    </row>
    <row r="24" spans="1:10" ht="12.75">
      <c r="A24" s="154" t="s">
        <v>59</v>
      </c>
      <c r="B24" s="154"/>
      <c r="C24" s="154"/>
      <c r="D24" s="154"/>
      <c r="E24" s="154"/>
      <c r="F24" s="154"/>
      <c r="G24" s="154"/>
      <c r="H24" s="154"/>
      <c r="I24" s="154"/>
      <c r="J24" s="154"/>
    </row>
    <row r="25" spans="1:10" ht="12.75">
      <c r="A25" s="27"/>
      <c r="B25" s="30"/>
      <c r="C25" s="30"/>
      <c r="D25" s="30"/>
      <c r="E25" s="30"/>
      <c r="F25" s="30"/>
      <c r="G25" s="30"/>
      <c r="H25" s="30"/>
      <c r="I25" s="30"/>
      <c r="J25" s="30"/>
    </row>
    <row r="26" spans="1:12" ht="12.75">
      <c r="A26" s="10">
        <v>1991</v>
      </c>
      <c r="B26" s="33">
        <v>678.2</v>
      </c>
      <c r="C26" s="33">
        <v>47.6</v>
      </c>
      <c r="D26" s="33">
        <v>147.5</v>
      </c>
      <c r="E26" s="33">
        <v>274.7</v>
      </c>
      <c r="F26" s="33">
        <v>117.5</v>
      </c>
      <c r="G26" s="33">
        <v>41.7</v>
      </c>
      <c r="H26" s="33">
        <v>29.6</v>
      </c>
      <c r="I26" s="50">
        <v>7.1</v>
      </c>
      <c r="J26" s="51">
        <v>1</v>
      </c>
      <c r="K26" s="33">
        <v>10.3</v>
      </c>
      <c r="L26" s="56"/>
    </row>
    <row r="27" spans="1:12" ht="12.75">
      <c r="A27" s="10">
        <v>1992</v>
      </c>
      <c r="B27" s="33">
        <v>610.1</v>
      </c>
      <c r="C27" s="33">
        <v>34.6</v>
      </c>
      <c r="D27" s="33">
        <v>40.1</v>
      </c>
      <c r="E27" s="33">
        <v>168.6</v>
      </c>
      <c r="F27" s="33">
        <v>173</v>
      </c>
      <c r="G27" s="33">
        <v>95.8</v>
      </c>
      <c r="H27" s="33">
        <v>60.9</v>
      </c>
      <c r="I27" s="33">
        <v>13.9</v>
      </c>
      <c r="J27" s="50">
        <v>5</v>
      </c>
      <c r="K27" s="33">
        <v>18</v>
      </c>
      <c r="L27" s="56"/>
    </row>
    <row r="28" spans="1:12" ht="12.75">
      <c r="A28" s="10">
        <v>1993</v>
      </c>
      <c r="B28" s="33">
        <v>595.1</v>
      </c>
      <c r="C28" s="33">
        <v>35.9</v>
      </c>
      <c r="D28" s="33">
        <v>26.9</v>
      </c>
      <c r="E28" s="33">
        <v>76.6</v>
      </c>
      <c r="F28" s="33">
        <v>148.1</v>
      </c>
      <c r="G28" s="33">
        <v>133.4</v>
      </c>
      <c r="H28" s="33">
        <v>109.6</v>
      </c>
      <c r="I28" s="33">
        <v>30.1</v>
      </c>
      <c r="J28" s="33">
        <v>12.1</v>
      </c>
      <c r="K28" s="33">
        <v>22.4</v>
      </c>
      <c r="L28" s="56"/>
    </row>
    <row r="29" spans="1:12" ht="12.75">
      <c r="A29" s="10">
        <v>1994</v>
      </c>
      <c r="B29" s="33">
        <v>609.8</v>
      </c>
      <c r="C29" s="33">
        <v>27.7</v>
      </c>
      <c r="D29" s="33">
        <v>23.5</v>
      </c>
      <c r="E29" s="33">
        <v>67.3</v>
      </c>
      <c r="F29" s="33">
        <v>140.1</v>
      </c>
      <c r="G29" s="33">
        <v>141.5</v>
      </c>
      <c r="H29" s="33">
        <v>128.5</v>
      </c>
      <c r="I29" s="33">
        <v>35.5</v>
      </c>
      <c r="J29" s="33">
        <v>17.5</v>
      </c>
      <c r="K29" s="33">
        <v>28.1</v>
      </c>
      <c r="L29" s="56"/>
    </row>
    <row r="30" spans="1:12" ht="12.75">
      <c r="A30" s="10">
        <v>1995</v>
      </c>
      <c r="B30" s="33">
        <v>612.5</v>
      </c>
      <c r="C30" s="33">
        <v>29.6</v>
      </c>
      <c r="D30" s="33">
        <v>27.2</v>
      </c>
      <c r="E30" s="33">
        <v>58.2</v>
      </c>
      <c r="F30" s="33">
        <v>119.9</v>
      </c>
      <c r="G30" s="33">
        <v>140</v>
      </c>
      <c r="H30" s="33">
        <v>133.3</v>
      </c>
      <c r="I30" s="33">
        <v>45.1</v>
      </c>
      <c r="J30" s="33">
        <v>21.6</v>
      </c>
      <c r="K30" s="33">
        <v>37.6</v>
      </c>
      <c r="L30" s="56"/>
    </row>
    <row r="31" spans="1:12" ht="12.75">
      <c r="A31" s="10">
        <v>1996</v>
      </c>
      <c r="B31" s="33">
        <v>594.1</v>
      </c>
      <c r="C31" s="33">
        <v>28.1</v>
      </c>
      <c r="D31" s="33">
        <v>27.5</v>
      </c>
      <c r="E31" s="33">
        <v>48.1</v>
      </c>
      <c r="F31" s="33">
        <v>118.2</v>
      </c>
      <c r="G31" s="33">
        <v>127.8</v>
      </c>
      <c r="H31" s="33">
        <v>136.7</v>
      </c>
      <c r="I31" s="33">
        <v>48.1</v>
      </c>
      <c r="J31" s="33">
        <v>23.7</v>
      </c>
      <c r="K31" s="33">
        <v>35.9</v>
      </c>
      <c r="L31" s="56"/>
    </row>
    <row r="32" spans="1:12" ht="12.75">
      <c r="A32" s="10">
        <v>1997</v>
      </c>
      <c r="B32" s="33">
        <v>595.6</v>
      </c>
      <c r="C32" s="33">
        <v>28.9</v>
      </c>
      <c r="D32" s="33">
        <v>29</v>
      </c>
      <c r="E32" s="33">
        <v>43</v>
      </c>
      <c r="F32" s="33">
        <v>112.5</v>
      </c>
      <c r="G32" s="33">
        <v>131.2</v>
      </c>
      <c r="H32" s="33">
        <v>136.7</v>
      </c>
      <c r="I32" s="33">
        <v>52.6</v>
      </c>
      <c r="J32" s="33">
        <v>23.8</v>
      </c>
      <c r="K32" s="33">
        <v>37.8</v>
      </c>
      <c r="L32" s="56"/>
    </row>
    <row r="33" spans="1:12" ht="12.75">
      <c r="A33" s="10">
        <v>1998</v>
      </c>
      <c r="B33" s="33">
        <v>591.3</v>
      </c>
      <c r="C33" s="33">
        <v>32.7</v>
      </c>
      <c r="D33" s="33">
        <v>29.8</v>
      </c>
      <c r="E33" s="33">
        <v>42</v>
      </c>
      <c r="F33" s="33">
        <v>107</v>
      </c>
      <c r="G33" s="33">
        <v>125.4</v>
      </c>
      <c r="H33" s="33">
        <v>135.3</v>
      </c>
      <c r="I33" s="33">
        <v>56.5</v>
      </c>
      <c r="J33" s="33">
        <v>27.9</v>
      </c>
      <c r="K33" s="33">
        <v>34.6</v>
      </c>
      <c r="L33" s="56"/>
    </row>
    <row r="34" spans="1:12" ht="12.75">
      <c r="A34" s="10">
        <v>1999</v>
      </c>
      <c r="B34" s="33">
        <v>606.3</v>
      </c>
      <c r="C34" s="33">
        <v>32.4</v>
      </c>
      <c r="D34" s="33">
        <v>27</v>
      </c>
      <c r="E34" s="33">
        <v>42.8</v>
      </c>
      <c r="F34" s="33">
        <v>102.8</v>
      </c>
      <c r="G34" s="33">
        <v>127.3</v>
      </c>
      <c r="H34" s="33">
        <v>144.8</v>
      </c>
      <c r="I34" s="33">
        <v>59.1</v>
      </c>
      <c r="J34" s="33">
        <v>33.2</v>
      </c>
      <c r="K34" s="33">
        <v>36.899999999999864</v>
      </c>
      <c r="L34" s="56"/>
    </row>
    <row r="35" spans="1:12" ht="12.75">
      <c r="A35" s="10">
        <v>2000</v>
      </c>
      <c r="B35" s="33">
        <v>603.3</v>
      </c>
      <c r="C35" s="33">
        <v>28.6</v>
      </c>
      <c r="D35" s="33">
        <v>30.7</v>
      </c>
      <c r="E35" s="33">
        <v>34.9</v>
      </c>
      <c r="F35" s="33">
        <v>93.3</v>
      </c>
      <c r="G35" s="33">
        <v>119.8</v>
      </c>
      <c r="H35" s="33">
        <v>151</v>
      </c>
      <c r="I35" s="33">
        <v>67.6</v>
      </c>
      <c r="J35" s="33">
        <v>39.1</v>
      </c>
      <c r="K35" s="33">
        <v>38.3</v>
      </c>
      <c r="L35" s="56"/>
    </row>
    <row r="36" spans="1:11" ht="12.75">
      <c r="A36" s="10">
        <v>2001</v>
      </c>
      <c r="B36" s="33">
        <v>599.6</v>
      </c>
      <c r="C36" s="33">
        <v>29.4</v>
      </c>
      <c r="D36" s="33">
        <v>29.7</v>
      </c>
      <c r="E36" s="33">
        <v>34.9</v>
      </c>
      <c r="F36" s="33">
        <v>80.1</v>
      </c>
      <c r="G36" s="33">
        <v>116.7</v>
      </c>
      <c r="H36" s="33">
        <v>153.2</v>
      </c>
      <c r="I36" s="33">
        <v>72.3</v>
      </c>
      <c r="J36" s="33">
        <v>42.6</v>
      </c>
      <c r="K36" s="33">
        <v>40.7</v>
      </c>
    </row>
    <row r="37" spans="1:11" ht="12.75">
      <c r="A37" s="10">
        <v>2002</v>
      </c>
      <c r="B37" s="33">
        <v>582.4</v>
      </c>
      <c r="C37" s="33">
        <v>22.9</v>
      </c>
      <c r="D37" s="33">
        <v>29.8</v>
      </c>
      <c r="E37" s="33">
        <v>30.2</v>
      </c>
      <c r="F37" s="33">
        <v>56.2</v>
      </c>
      <c r="G37" s="33">
        <v>104.4</v>
      </c>
      <c r="H37" s="33">
        <v>158.1</v>
      </c>
      <c r="I37" s="33">
        <v>85.1</v>
      </c>
      <c r="J37" s="33">
        <v>57.5</v>
      </c>
      <c r="K37" s="33">
        <v>38.2</v>
      </c>
    </row>
    <row r="38" spans="1:12" ht="12.75">
      <c r="A38" s="10">
        <v>2003</v>
      </c>
      <c r="B38" s="33">
        <v>561.7</v>
      </c>
      <c r="C38" s="33">
        <v>23.1</v>
      </c>
      <c r="D38" s="33">
        <v>28</v>
      </c>
      <c r="E38" s="33">
        <v>25.9</v>
      </c>
      <c r="F38" s="33">
        <v>52.2</v>
      </c>
      <c r="G38" s="33">
        <v>102.6</v>
      </c>
      <c r="H38" s="33">
        <v>156.6</v>
      </c>
      <c r="I38" s="33">
        <v>78.8</v>
      </c>
      <c r="J38" s="33">
        <v>56.5</v>
      </c>
      <c r="K38" s="33">
        <v>38</v>
      </c>
      <c r="L38" s="56"/>
    </row>
    <row r="39" spans="1:11" ht="12.75">
      <c r="A39" s="10">
        <v>2004</v>
      </c>
      <c r="B39" s="33">
        <f>'Tab1.7'!B39</f>
        <v>556</v>
      </c>
      <c r="C39" s="33">
        <v>23</v>
      </c>
      <c r="D39" s="33">
        <v>27.8</v>
      </c>
      <c r="E39" s="33">
        <v>25.4</v>
      </c>
      <c r="F39" s="33">
        <v>49.4</v>
      </c>
      <c r="G39" s="33">
        <v>102.7</v>
      </c>
      <c r="H39" s="33">
        <v>152.4</v>
      </c>
      <c r="I39" s="33">
        <v>72.6</v>
      </c>
      <c r="J39" s="33">
        <v>58.2</v>
      </c>
      <c r="K39" s="33">
        <v>44.5</v>
      </c>
    </row>
    <row r="40" spans="1:10" ht="12.75">
      <c r="A40" s="20"/>
      <c r="B40" s="33"/>
      <c r="C40" s="33"/>
      <c r="D40" s="33"/>
      <c r="E40" s="33"/>
      <c r="F40" s="33"/>
      <c r="G40" s="33"/>
      <c r="H40" s="33"/>
      <c r="I40" s="33"/>
      <c r="J40" s="33"/>
    </row>
    <row r="41" spans="1:10" ht="12.75">
      <c r="A41" s="154" t="s">
        <v>60</v>
      </c>
      <c r="B41" s="154"/>
      <c r="C41" s="154"/>
      <c r="D41" s="154"/>
      <c r="E41" s="154"/>
      <c r="F41" s="154"/>
      <c r="G41" s="154"/>
      <c r="H41" s="154"/>
      <c r="I41" s="154"/>
      <c r="J41" s="154"/>
    </row>
    <row r="42" spans="1:10" ht="12.75">
      <c r="A42" s="27"/>
      <c r="B42" s="30"/>
      <c r="C42" s="30"/>
      <c r="D42" s="30"/>
      <c r="E42" s="30"/>
      <c r="F42" s="30"/>
      <c r="G42" s="30"/>
      <c r="H42" s="30"/>
      <c r="I42" s="30"/>
      <c r="J42" s="30"/>
    </row>
    <row r="43" spans="1:12" ht="12.75">
      <c r="A43" s="10">
        <v>1991</v>
      </c>
      <c r="B43" s="33">
        <v>580.3</v>
      </c>
      <c r="C43" s="33">
        <v>92.3</v>
      </c>
      <c r="D43" s="33">
        <v>228.2</v>
      </c>
      <c r="E43" s="33">
        <v>189.5</v>
      </c>
      <c r="F43" s="33">
        <v>44.2</v>
      </c>
      <c r="G43" s="33">
        <v>11.8</v>
      </c>
      <c r="H43" s="51">
        <v>1</v>
      </c>
      <c r="I43" s="51">
        <v>1</v>
      </c>
      <c r="J43" s="51">
        <v>1</v>
      </c>
      <c r="K43" s="33">
        <v>10.7</v>
      </c>
      <c r="L43" s="56"/>
    </row>
    <row r="44" spans="1:12" ht="12.75">
      <c r="A44" s="10">
        <v>1992</v>
      </c>
      <c r="B44" s="33">
        <v>482.6</v>
      </c>
      <c r="C44" s="33">
        <v>52.2</v>
      </c>
      <c r="D44" s="33">
        <v>96.8</v>
      </c>
      <c r="E44" s="33">
        <v>163.9</v>
      </c>
      <c r="F44" s="33">
        <v>102.8</v>
      </c>
      <c r="G44" s="33">
        <v>38.8</v>
      </c>
      <c r="H44" s="33">
        <v>12.8</v>
      </c>
      <c r="I44" s="51">
        <v>1</v>
      </c>
      <c r="J44" s="51">
        <v>1</v>
      </c>
      <c r="K44" s="33">
        <v>12.6</v>
      </c>
      <c r="L44" s="56"/>
    </row>
    <row r="45" spans="1:12" ht="12.75">
      <c r="A45" s="10">
        <v>1993</v>
      </c>
      <c r="B45" s="33">
        <v>466.4</v>
      </c>
      <c r="C45" s="33">
        <v>34.2</v>
      </c>
      <c r="D45" s="33">
        <v>68.7</v>
      </c>
      <c r="E45" s="33">
        <v>106.9</v>
      </c>
      <c r="F45" s="33">
        <v>101.3</v>
      </c>
      <c r="G45" s="33">
        <v>79.8</v>
      </c>
      <c r="H45" s="33">
        <v>50.1</v>
      </c>
      <c r="I45" s="50">
        <v>6.6</v>
      </c>
      <c r="J45" s="51">
        <v>1</v>
      </c>
      <c r="K45" s="33">
        <v>16.4</v>
      </c>
      <c r="L45" s="56"/>
    </row>
    <row r="46" spans="1:12" ht="12.75">
      <c r="A46" s="10">
        <v>1994</v>
      </c>
      <c r="B46" s="33">
        <v>472.2</v>
      </c>
      <c r="C46" s="33">
        <v>31.4</v>
      </c>
      <c r="D46" s="33">
        <v>63</v>
      </c>
      <c r="E46" s="33">
        <v>102.6</v>
      </c>
      <c r="F46" s="33">
        <v>96.6</v>
      </c>
      <c r="G46" s="33">
        <v>82.2</v>
      </c>
      <c r="H46" s="33">
        <v>62.9</v>
      </c>
      <c r="I46" s="33">
        <v>10.6</v>
      </c>
      <c r="J46" s="51">
        <v>1</v>
      </c>
      <c r="K46" s="33">
        <v>19.5</v>
      </c>
      <c r="L46" s="56"/>
    </row>
    <row r="47" spans="1:12" ht="12.75">
      <c r="A47" s="10">
        <v>1995</v>
      </c>
      <c r="B47" s="33">
        <v>484.9</v>
      </c>
      <c r="C47" s="33">
        <v>28.2</v>
      </c>
      <c r="D47" s="33">
        <v>60.1</v>
      </c>
      <c r="E47" s="33">
        <v>100.5</v>
      </c>
      <c r="F47" s="33">
        <v>87.3</v>
      </c>
      <c r="G47" s="33">
        <v>82.2</v>
      </c>
      <c r="H47" s="33">
        <v>74.2</v>
      </c>
      <c r="I47" s="33">
        <v>15.2</v>
      </c>
      <c r="J47" s="51">
        <v>1</v>
      </c>
      <c r="K47" s="33">
        <v>32.3</v>
      </c>
      <c r="L47" s="56"/>
    </row>
    <row r="48" spans="1:12" ht="12.75">
      <c r="A48" s="10">
        <v>1996</v>
      </c>
      <c r="B48" s="33">
        <v>488.3</v>
      </c>
      <c r="C48" s="33">
        <v>34.1</v>
      </c>
      <c r="D48" s="33">
        <v>64.4</v>
      </c>
      <c r="E48" s="33">
        <v>84.2</v>
      </c>
      <c r="F48" s="33">
        <v>93.2</v>
      </c>
      <c r="G48" s="33">
        <v>80.4</v>
      </c>
      <c r="H48" s="33">
        <v>79.5</v>
      </c>
      <c r="I48" s="33">
        <v>20.9</v>
      </c>
      <c r="J48" s="50">
        <v>5.8</v>
      </c>
      <c r="K48" s="33">
        <v>25.7</v>
      </c>
      <c r="L48" s="56"/>
    </row>
    <row r="49" spans="1:12" ht="12.75">
      <c r="A49" s="10">
        <v>1997</v>
      </c>
      <c r="B49" s="33">
        <v>486.7</v>
      </c>
      <c r="C49" s="33">
        <v>36.9</v>
      </c>
      <c r="D49" s="33">
        <v>60.8</v>
      </c>
      <c r="E49" s="33">
        <v>79.4</v>
      </c>
      <c r="F49" s="33">
        <v>84.1</v>
      </c>
      <c r="G49" s="33">
        <v>79.8</v>
      </c>
      <c r="H49" s="33">
        <v>85.7</v>
      </c>
      <c r="I49" s="33">
        <v>25.3</v>
      </c>
      <c r="J49" s="50">
        <v>6.9</v>
      </c>
      <c r="K49" s="33">
        <v>28</v>
      </c>
      <c r="L49" s="56"/>
    </row>
    <row r="50" spans="1:12" ht="12.75">
      <c r="A50" s="10">
        <v>1998</v>
      </c>
      <c r="B50" s="33">
        <v>481.1</v>
      </c>
      <c r="C50" s="33">
        <v>38.6</v>
      </c>
      <c r="D50" s="33">
        <v>57.6</v>
      </c>
      <c r="E50" s="33">
        <v>77.8</v>
      </c>
      <c r="F50" s="33">
        <v>84.5</v>
      </c>
      <c r="G50" s="33">
        <v>76.7</v>
      </c>
      <c r="H50" s="33">
        <v>82.2</v>
      </c>
      <c r="I50" s="33">
        <v>27.2</v>
      </c>
      <c r="J50" s="50">
        <v>9</v>
      </c>
      <c r="K50" s="33">
        <v>27.4</v>
      </c>
      <c r="L50" s="56"/>
    </row>
    <row r="51" spans="1:12" ht="12.75">
      <c r="A51" s="10">
        <v>1999</v>
      </c>
      <c r="B51" s="33">
        <v>494.5</v>
      </c>
      <c r="C51" s="33">
        <v>36.4</v>
      </c>
      <c r="D51" s="33">
        <v>53.7</v>
      </c>
      <c r="E51" s="33">
        <v>77.5</v>
      </c>
      <c r="F51" s="33">
        <v>89.8</v>
      </c>
      <c r="G51" s="33">
        <v>82.2</v>
      </c>
      <c r="H51" s="33">
        <v>86.8</v>
      </c>
      <c r="I51" s="33">
        <v>30.6</v>
      </c>
      <c r="J51" s="50">
        <v>9.9</v>
      </c>
      <c r="K51" s="33">
        <v>27.5</v>
      </c>
      <c r="L51" s="56"/>
    </row>
    <row r="52" spans="1:12" ht="12.75">
      <c r="A52" s="10">
        <v>2000</v>
      </c>
      <c r="B52" s="33">
        <v>492</v>
      </c>
      <c r="C52" s="33">
        <v>32.5</v>
      </c>
      <c r="D52" s="33">
        <v>49.2</v>
      </c>
      <c r="E52" s="33">
        <v>74.9</v>
      </c>
      <c r="F52" s="33">
        <v>88.4</v>
      </c>
      <c r="G52" s="33">
        <v>82.2</v>
      </c>
      <c r="H52" s="33">
        <v>95.5</v>
      </c>
      <c r="I52" s="33">
        <v>31.9</v>
      </c>
      <c r="J52" s="33">
        <v>11</v>
      </c>
      <c r="K52" s="33">
        <v>26.5</v>
      </c>
      <c r="L52" s="56"/>
    </row>
    <row r="53" spans="1:11" ht="12.75">
      <c r="A53" s="10">
        <v>2001</v>
      </c>
      <c r="B53" s="33">
        <v>479.6</v>
      </c>
      <c r="C53" s="33">
        <f>C19-C36</f>
        <v>26.300000000000004</v>
      </c>
      <c r="D53" s="33">
        <f aca="true" t="shared" si="0" ref="D53:J53">D19-D36</f>
        <v>50.89999999999999</v>
      </c>
      <c r="E53" s="33">
        <f t="shared" si="0"/>
        <v>69.1</v>
      </c>
      <c r="F53" s="33">
        <f t="shared" si="0"/>
        <v>80</v>
      </c>
      <c r="G53" s="33">
        <f t="shared" si="0"/>
        <v>76.60000000000001</v>
      </c>
      <c r="H53" s="33">
        <v>102.1</v>
      </c>
      <c r="I53" s="33">
        <f t="shared" si="0"/>
        <v>35</v>
      </c>
      <c r="J53" s="33">
        <f t="shared" si="0"/>
        <v>13.799999999999997</v>
      </c>
      <c r="K53" s="33">
        <v>25.8</v>
      </c>
    </row>
    <row r="54" spans="1:11" ht="12.75">
      <c r="A54" s="10">
        <v>2002</v>
      </c>
      <c r="B54" s="33">
        <v>479.9</v>
      </c>
      <c r="C54" s="33">
        <v>28.1</v>
      </c>
      <c r="D54" s="33">
        <v>45.4</v>
      </c>
      <c r="E54" s="33">
        <v>55.2</v>
      </c>
      <c r="F54" s="33">
        <v>72.8</v>
      </c>
      <c r="G54" s="33">
        <v>77.2</v>
      </c>
      <c r="H54" s="33">
        <v>106.6</v>
      </c>
      <c r="I54" s="33">
        <v>40.5</v>
      </c>
      <c r="J54" s="33">
        <v>24.4</v>
      </c>
      <c r="K54" s="33">
        <v>29.7</v>
      </c>
    </row>
    <row r="55" spans="1:12" ht="12.75">
      <c r="A55" s="10">
        <v>2003</v>
      </c>
      <c r="B55" s="33">
        <v>467.8</v>
      </c>
      <c r="C55" s="33">
        <f>C21-C38</f>
        <v>25.799999999999997</v>
      </c>
      <c r="D55" s="33">
        <f aca="true" t="shared" si="1" ref="D55:I55">D21-D38</f>
        <v>44.3</v>
      </c>
      <c r="E55" s="33">
        <f t="shared" si="1"/>
        <v>56.800000000000004</v>
      </c>
      <c r="F55" s="33">
        <f t="shared" si="1"/>
        <v>69.2</v>
      </c>
      <c r="G55" s="33">
        <f t="shared" si="1"/>
        <v>76.20000000000002</v>
      </c>
      <c r="H55" s="33">
        <f t="shared" si="1"/>
        <v>104.29999999999998</v>
      </c>
      <c r="I55" s="33">
        <f t="shared" si="1"/>
        <v>40.2</v>
      </c>
      <c r="J55" s="33">
        <v>23.5</v>
      </c>
      <c r="K55" s="33">
        <v>27.4</v>
      </c>
      <c r="L55" s="56"/>
    </row>
    <row r="56" spans="1:12" ht="12.75">
      <c r="A56" s="10">
        <v>2004</v>
      </c>
      <c r="B56" s="33">
        <f>'Tab1.7'!B56</f>
        <v>471.5</v>
      </c>
      <c r="C56" s="33">
        <v>25.1</v>
      </c>
      <c r="D56" s="33">
        <v>39.3</v>
      </c>
      <c r="E56" s="33">
        <v>55.4</v>
      </c>
      <c r="F56" s="33">
        <v>71.9</v>
      </c>
      <c r="G56" s="33">
        <v>72.2</v>
      </c>
      <c r="H56" s="33">
        <v>104.2</v>
      </c>
      <c r="I56" s="33">
        <v>47.2</v>
      </c>
      <c r="J56" s="33">
        <v>24.6</v>
      </c>
      <c r="K56" s="33">
        <v>31.5</v>
      </c>
      <c r="L56" s="56"/>
    </row>
    <row r="57" spans="1:12" ht="12.75">
      <c r="A57" s="20"/>
      <c r="B57" s="33"/>
      <c r="C57" s="33"/>
      <c r="D57" s="33"/>
      <c r="E57" s="33"/>
      <c r="F57" s="33"/>
      <c r="G57" s="33"/>
      <c r="H57" s="33"/>
      <c r="I57" s="33"/>
      <c r="J57" s="33"/>
      <c r="K57" s="33"/>
      <c r="L57" s="56"/>
    </row>
    <row r="58" spans="1:12" ht="12.75">
      <c r="A58" s="20"/>
      <c r="B58" s="33"/>
      <c r="C58" s="33"/>
      <c r="D58" s="33"/>
      <c r="E58" s="33"/>
      <c r="F58" s="33"/>
      <c r="G58" s="33"/>
      <c r="H58" s="33"/>
      <c r="I58" s="33"/>
      <c r="J58" s="33"/>
      <c r="K58" s="33"/>
      <c r="L58" s="56"/>
    </row>
    <row r="59" spans="2:10" ht="12.75">
      <c r="B59" s="33"/>
      <c r="C59" s="33"/>
      <c r="D59" s="33"/>
      <c r="E59" s="33"/>
      <c r="F59" s="33"/>
      <c r="G59" s="33"/>
      <c r="H59" s="33"/>
      <c r="I59" s="33"/>
      <c r="J59" s="33"/>
    </row>
    <row r="60" spans="1:10" ht="12.75">
      <c r="A60" s="55" t="s">
        <v>132</v>
      </c>
      <c r="B60" s="15"/>
      <c r="C60" s="15"/>
      <c r="D60" s="15"/>
      <c r="E60" s="15"/>
      <c r="F60" s="15"/>
      <c r="G60" s="15"/>
      <c r="H60" s="15"/>
      <c r="I60" s="15"/>
      <c r="J60" s="15"/>
    </row>
    <row r="61" spans="1:10" ht="12.75">
      <c r="A61" s="20"/>
      <c r="B61" s="15"/>
      <c r="C61" s="15"/>
      <c r="D61" s="15"/>
      <c r="E61" s="15"/>
      <c r="F61" s="15"/>
      <c r="G61" s="15"/>
      <c r="H61" s="15"/>
      <c r="I61" s="15"/>
      <c r="J61" s="15"/>
    </row>
    <row r="62" ht="12.75">
      <c r="J62" s="15"/>
    </row>
    <row r="63" ht="12.75">
      <c r="J63" s="15"/>
    </row>
    <row r="72" ht="12.75">
      <c r="B72" s="15"/>
    </row>
  </sheetData>
  <mergeCells count="4">
    <mergeCell ref="A7:J7"/>
    <mergeCell ref="A24:J24"/>
    <mergeCell ref="A41:J41"/>
    <mergeCell ref="A1:K1"/>
  </mergeCells>
  <printOptions/>
  <pageMargins left="0.7874015748031497" right="0.5905511811023623" top="0.7874015748031497" bottom="0.5905511811023623" header="0.5118110236220472" footer="0.5118110236220472"/>
  <pageSetup firstPageNumber="24" useFirstPageNumber="1" horizontalDpi="600" verticalDpi="600" orientation="portrait" paperSize="9" r:id="rId2"/>
  <headerFooter alignWithMargins="0">
    <oddHeader>&amp;C- &amp;P -</oddHeader>
  </headerFooter>
  <drawing r:id="rId1"/>
</worksheet>
</file>

<file path=xl/worksheets/sheet13.xml><?xml version="1.0" encoding="utf-8"?>
<worksheet xmlns="http://schemas.openxmlformats.org/spreadsheetml/2006/main" xmlns:r="http://schemas.openxmlformats.org/officeDocument/2006/relationships">
  <sheetPr codeName="Tabelle12"/>
  <dimension ref="A1:J66"/>
  <sheetViews>
    <sheetView workbookViewId="0" topLeftCell="A1">
      <pane ySplit="4" topLeftCell="BM43" activePane="bottomLeft" state="frozen"/>
      <selection pane="topLeft" activeCell="A1" sqref="A1"/>
      <selection pane="bottomLeft" activeCell="G56" sqref="G56"/>
    </sheetView>
  </sheetViews>
  <sheetFormatPr defaultColWidth="11.421875" defaultRowHeight="12.75"/>
  <cols>
    <col min="1" max="1" width="8.7109375" style="1" customWidth="1"/>
    <col min="2" max="9" width="9.7109375" style="1" customWidth="1"/>
  </cols>
  <sheetData>
    <row r="1" spans="1:9" ht="12.75">
      <c r="A1" s="12" t="s">
        <v>144</v>
      </c>
      <c r="B1" s="3"/>
      <c r="C1" s="3"/>
      <c r="D1" s="3"/>
      <c r="E1" s="3"/>
      <c r="F1" s="3"/>
      <c r="G1" s="3"/>
      <c r="H1" s="3"/>
      <c r="I1" s="3"/>
    </row>
    <row r="3" spans="1:9" ht="12.75">
      <c r="A3" s="36"/>
      <c r="B3" s="13"/>
      <c r="C3" s="184" t="s">
        <v>133</v>
      </c>
      <c r="D3" s="185"/>
      <c r="E3" s="185"/>
      <c r="F3" s="185"/>
      <c r="G3" s="185"/>
      <c r="H3" s="186"/>
      <c r="I3" s="70" t="s">
        <v>105</v>
      </c>
    </row>
    <row r="4" spans="1:9" ht="12.75">
      <c r="A4" s="59"/>
      <c r="B4" s="62"/>
      <c r="C4" s="63" t="s">
        <v>62</v>
      </c>
      <c r="D4" s="63" t="s">
        <v>63</v>
      </c>
      <c r="E4" s="63" t="s">
        <v>64</v>
      </c>
      <c r="F4" s="63" t="s">
        <v>65</v>
      </c>
      <c r="G4" s="63" t="s">
        <v>66</v>
      </c>
      <c r="H4" s="63" t="s">
        <v>67</v>
      </c>
      <c r="I4" s="60" t="s">
        <v>86</v>
      </c>
    </row>
    <row r="5" spans="1:9" ht="12.75">
      <c r="A5" s="27"/>
      <c r="B5" s="22"/>
      <c r="C5" s="22"/>
      <c r="D5" s="22"/>
      <c r="E5" s="22"/>
      <c r="F5" s="22"/>
      <c r="G5" s="22"/>
      <c r="H5" s="22"/>
      <c r="I5" s="22"/>
    </row>
    <row r="6" spans="1:9" ht="12.75">
      <c r="A6" s="154" t="s">
        <v>58</v>
      </c>
      <c r="B6" s="154"/>
      <c r="C6" s="154"/>
      <c r="D6" s="154"/>
      <c r="E6" s="154"/>
      <c r="F6" s="154"/>
      <c r="G6" s="154"/>
      <c r="H6" s="154"/>
      <c r="I6" s="154"/>
    </row>
    <row r="7" ht="12.75">
      <c r="A7" s="27"/>
    </row>
    <row r="8" spans="1:10" ht="12.75">
      <c r="A8" s="10">
        <v>1991</v>
      </c>
      <c r="B8" s="33">
        <v>1258.5</v>
      </c>
      <c r="C8" s="33">
        <v>210</v>
      </c>
      <c r="D8" s="33">
        <v>337.8</v>
      </c>
      <c r="E8" s="33">
        <v>316.8</v>
      </c>
      <c r="F8" s="33">
        <v>302.3</v>
      </c>
      <c r="G8" s="33">
        <v>88.7</v>
      </c>
      <c r="H8" s="35">
        <v>2.900000000000091</v>
      </c>
      <c r="I8" s="33">
        <v>1255.6</v>
      </c>
      <c r="J8" s="56"/>
    </row>
    <row r="9" spans="1:9" ht="12.75">
      <c r="A9" s="10">
        <v>1992</v>
      </c>
      <c r="B9" s="33">
        <v>1092.7</v>
      </c>
      <c r="C9" s="33">
        <v>175.9</v>
      </c>
      <c r="D9" s="33">
        <v>287.4</v>
      </c>
      <c r="E9" s="33">
        <v>309.7</v>
      </c>
      <c r="F9" s="33">
        <v>266.5</v>
      </c>
      <c r="G9" s="33">
        <v>50.6</v>
      </c>
      <c r="H9" s="35">
        <v>2.6000000000001364</v>
      </c>
      <c r="I9" s="33">
        <v>1090.1</v>
      </c>
    </row>
    <row r="10" spans="1:9" ht="12.75">
      <c r="A10" s="10">
        <v>1993</v>
      </c>
      <c r="B10" s="33">
        <v>1061.5</v>
      </c>
      <c r="C10" s="33">
        <v>165.5</v>
      </c>
      <c r="D10" s="33">
        <v>290.5</v>
      </c>
      <c r="E10" s="33">
        <v>305.6</v>
      </c>
      <c r="F10" s="33">
        <v>252</v>
      </c>
      <c r="G10" s="33">
        <v>45.3</v>
      </c>
      <c r="H10" s="35">
        <v>2.599999999999909</v>
      </c>
      <c r="I10" s="33">
        <v>1058.9</v>
      </c>
    </row>
    <row r="11" spans="1:9" ht="12.75">
      <c r="A11" s="10">
        <v>1994</v>
      </c>
      <c r="B11" s="33">
        <v>1082</v>
      </c>
      <c r="C11" s="33">
        <v>157</v>
      </c>
      <c r="D11" s="33">
        <v>281.5</v>
      </c>
      <c r="E11" s="33">
        <v>319.6</v>
      </c>
      <c r="F11" s="33">
        <v>251.7</v>
      </c>
      <c r="G11" s="33">
        <v>70.2</v>
      </c>
      <c r="H11" s="35">
        <v>2</v>
      </c>
      <c r="I11" s="33">
        <v>1080</v>
      </c>
    </row>
    <row r="12" spans="1:9" ht="12.75">
      <c r="A12" s="10">
        <v>1995</v>
      </c>
      <c r="B12" s="33">
        <v>1097.4</v>
      </c>
      <c r="C12" s="33">
        <v>148</v>
      </c>
      <c r="D12" s="33">
        <v>291.8</v>
      </c>
      <c r="E12" s="33">
        <v>313.3</v>
      </c>
      <c r="F12" s="33">
        <v>248.6</v>
      </c>
      <c r="G12" s="33">
        <v>93.6</v>
      </c>
      <c r="H12" s="35">
        <v>2</v>
      </c>
      <c r="I12" s="33">
        <v>1095.4</v>
      </c>
    </row>
    <row r="13" spans="1:9" ht="12.75">
      <c r="A13" s="10">
        <v>1996</v>
      </c>
      <c r="B13" s="33">
        <v>1082.3</v>
      </c>
      <c r="C13" s="33">
        <v>141.1</v>
      </c>
      <c r="D13" s="33">
        <v>275.5</v>
      </c>
      <c r="E13" s="33">
        <v>319.9</v>
      </c>
      <c r="F13" s="33">
        <v>235.7</v>
      </c>
      <c r="G13" s="33">
        <v>107.8</v>
      </c>
      <c r="H13" s="35">
        <v>2.2999999999999545</v>
      </c>
      <c r="I13" s="33">
        <v>1080</v>
      </c>
    </row>
    <row r="14" spans="1:9" ht="12.75">
      <c r="A14" s="10">
        <v>1997</v>
      </c>
      <c r="B14" s="33">
        <v>1082.3</v>
      </c>
      <c r="C14" s="33">
        <v>145.7</v>
      </c>
      <c r="D14" s="33">
        <v>264.3</v>
      </c>
      <c r="E14" s="33">
        <v>311.2</v>
      </c>
      <c r="F14" s="33">
        <v>239</v>
      </c>
      <c r="G14" s="33">
        <v>118</v>
      </c>
      <c r="H14" s="35">
        <v>4.099999999999909</v>
      </c>
      <c r="I14" s="33">
        <v>1078.2</v>
      </c>
    </row>
    <row r="15" spans="1:9" ht="12.75">
      <c r="A15" s="10">
        <v>1998</v>
      </c>
      <c r="B15" s="33">
        <v>1072.4</v>
      </c>
      <c r="C15" s="33">
        <v>147.3</v>
      </c>
      <c r="D15" s="33">
        <v>251.2</v>
      </c>
      <c r="E15" s="33">
        <v>314.5</v>
      </c>
      <c r="F15" s="33">
        <v>236.2</v>
      </c>
      <c r="G15" s="33">
        <v>119.3</v>
      </c>
      <c r="H15" s="35">
        <v>3.900000000000091</v>
      </c>
      <c r="I15" s="33">
        <v>1068.5</v>
      </c>
    </row>
    <row r="16" spans="1:9" ht="12.75">
      <c r="A16" s="10">
        <v>1999</v>
      </c>
      <c r="B16" s="33">
        <v>1100.8</v>
      </c>
      <c r="C16" s="33">
        <v>158</v>
      </c>
      <c r="D16" s="33">
        <v>237.4</v>
      </c>
      <c r="E16" s="33">
        <v>330.6</v>
      </c>
      <c r="F16" s="33">
        <v>257.7</v>
      </c>
      <c r="G16" s="33">
        <v>112.8</v>
      </c>
      <c r="H16" s="35">
        <v>4.400000000000091</v>
      </c>
      <c r="I16" s="33">
        <v>1096.5</v>
      </c>
    </row>
    <row r="17" spans="1:9" ht="12.75">
      <c r="A17" s="10">
        <v>2000</v>
      </c>
      <c r="B17" s="33">
        <v>1095.3</v>
      </c>
      <c r="C17" s="33">
        <v>159.6</v>
      </c>
      <c r="D17" s="33">
        <v>226.5</v>
      </c>
      <c r="E17" s="33">
        <v>328.9</v>
      </c>
      <c r="F17" s="33">
        <v>265.8</v>
      </c>
      <c r="G17" s="33">
        <v>110.1</v>
      </c>
      <c r="H17" s="35">
        <v>4.399999999999864</v>
      </c>
      <c r="I17" s="33">
        <v>1090.9</v>
      </c>
    </row>
    <row r="18" spans="1:9" ht="12.75">
      <c r="A18" s="10">
        <v>2001</v>
      </c>
      <c r="B18" s="33">
        <v>1079.2</v>
      </c>
      <c r="C18" s="33">
        <v>153.8</v>
      </c>
      <c r="D18" s="33">
        <v>213.5</v>
      </c>
      <c r="E18" s="33">
        <v>325.9</v>
      </c>
      <c r="F18" s="33">
        <v>279.1</v>
      </c>
      <c r="G18" s="33">
        <v>102</v>
      </c>
      <c r="H18" s="35">
        <v>4.399999999999864</v>
      </c>
      <c r="I18" s="33">
        <v>1074.3</v>
      </c>
    </row>
    <row r="19" spans="1:10" ht="12.75">
      <c r="A19" s="10">
        <v>2002</v>
      </c>
      <c r="B19" s="33">
        <v>1062.3</v>
      </c>
      <c r="C19" s="33">
        <v>152.4</v>
      </c>
      <c r="D19" s="33">
        <v>207.1</v>
      </c>
      <c r="E19" s="33">
        <v>316.9</v>
      </c>
      <c r="F19" s="33">
        <v>281.4</v>
      </c>
      <c r="G19" s="33">
        <v>100.4</v>
      </c>
      <c r="H19" s="35">
        <v>4.1</v>
      </c>
      <c r="I19" s="33">
        <v>1058.2</v>
      </c>
      <c r="J19" s="56"/>
    </row>
    <row r="20" spans="1:9" ht="12.75">
      <c r="A20" s="10">
        <v>2003</v>
      </c>
      <c r="B20" s="33">
        <v>1029.5</v>
      </c>
      <c r="C20" s="33">
        <v>144.9</v>
      </c>
      <c r="D20" s="33">
        <v>189.2</v>
      </c>
      <c r="E20" s="33">
        <v>304.2</v>
      </c>
      <c r="F20" s="33">
        <v>278.5</v>
      </c>
      <c r="G20" s="33">
        <v>107.7</v>
      </c>
      <c r="H20" s="34">
        <v>5</v>
      </c>
      <c r="I20" s="33">
        <v>1024.6</v>
      </c>
    </row>
    <row r="21" spans="1:9" ht="12.75">
      <c r="A21" s="10">
        <v>2004</v>
      </c>
      <c r="B21" s="33">
        <f>'Tab1.8'!B22</f>
        <v>1027.5</v>
      </c>
      <c r="C21" s="33">
        <v>145</v>
      </c>
      <c r="D21" s="33">
        <v>176.6</v>
      </c>
      <c r="E21" s="33">
        <v>293.5</v>
      </c>
      <c r="F21" s="33">
        <v>291.1</v>
      </c>
      <c r="G21" s="33">
        <v>115.3</v>
      </c>
      <c r="H21" s="34">
        <v>6</v>
      </c>
      <c r="I21" s="33">
        <v>1021.5</v>
      </c>
    </row>
    <row r="22" spans="1:9" ht="12.75">
      <c r="A22" s="20"/>
      <c r="B22" s="33"/>
      <c r="C22" s="33"/>
      <c r="D22" s="33"/>
      <c r="E22" s="33"/>
      <c r="F22" s="33"/>
      <c r="G22" s="33"/>
      <c r="H22" s="35"/>
      <c r="I22" s="33"/>
    </row>
    <row r="23" spans="1:9" ht="12.75">
      <c r="A23" s="154" t="s">
        <v>59</v>
      </c>
      <c r="B23" s="154"/>
      <c r="C23" s="154"/>
      <c r="D23" s="154"/>
      <c r="E23" s="154"/>
      <c r="F23" s="154"/>
      <c r="G23" s="154"/>
      <c r="H23" s="154"/>
      <c r="I23" s="154"/>
    </row>
    <row r="24" ht="12.75">
      <c r="A24" s="27"/>
    </row>
    <row r="25" spans="1:9" ht="12.75">
      <c r="A25" s="10">
        <v>1991</v>
      </c>
      <c r="B25" s="33">
        <v>678.2</v>
      </c>
      <c r="C25" s="33">
        <v>118</v>
      </c>
      <c r="D25" s="33">
        <v>176.1</v>
      </c>
      <c r="E25" s="33">
        <v>161.8</v>
      </c>
      <c r="F25" s="33">
        <v>157.6</v>
      </c>
      <c r="G25" s="33">
        <v>63.1</v>
      </c>
      <c r="H25" s="35">
        <v>1.6000000000000227</v>
      </c>
      <c r="I25" s="33">
        <v>676.6</v>
      </c>
    </row>
    <row r="26" spans="1:9" ht="12.75">
      <c r="A26" s="10">
        <v>1992</v>
      </c>
      <c r="B26" s="33">
        <v>610.1</v>
      </c>
      <c r="C26" s="33">
        <v>99.8</v>
      </c>
      <c r="D26" s="33">
        <v>157.2</v>
      </c>
      <c r="E26" s="33">
        <v>168.8</v>
      </c>
      <c r="F26" s="33">
        <v>146</v>
      </c>
      <c r="G26" s="33">
        <v>36.4</v>
      </c>
      <c r="H26" s="35">
        <v>1.900000000000091</v>
      </c>
      <c r="I26" s="33">
        <v>608.2</v>
      </c>
    </row>
    <row r="27" spans="1:9" ht="12.75">
      <c r="A27" s="10">
        <v>1993</v>
      </c>
      <c r="B27" s="33">
        <v>595.1</v>
      </c>
      <c r="C27" s="33">
        <v>95.5</v>
      </c>
      <c r="D27" s="33">
        <v>161</v>
      </c>
      <c r="E27" s="33">
        <v>167.3</v>
      </c>
      <c r="F27" s="33">
        <v>138.4</v>
      </c>
      <c r="G27" s="33">
        <v>30.9</v>
      </c>
      <c r="H27" s="35">
        <v>2</v>
      </c>
      <c r="I27" s="33">
        <v>593.1</v>
      </c>
    </row>
    <row r="28" spans="1:9" ht="12.75">
      <c r="A28" s="10">
        <v>1994</v>
      </c>
      <c r="B28" s="33">
        <v>609.8</v>
      </c>
      <c r="C28" s="33">
        <v>93.9</v>
      </c>
      <c r="D28" s="33">
        <v>158.7</v>
      </c>
      <c r="E28" s="33">
        <v>171.3</v>
      </c>
      <c r="F28" s="33">
        <v>139.2</v>
      </c>
      <c r="G28" s="33">
        <v>45.1</v>
      </c>
      <c r="H28" s="35">
        <v>1.599999999999909</v>
      </c>
      <c r="I28" s="33">
        <v>608.2</v>
      </c>
    </row>
    <row r="29" spans="1:9" ht="12.75">
      <c r="A29" s="10">
        <v>1995</v>
      </c>
      <c r="B29" s="33">
        <v>612.5</v>
      </c>
      <c r="C29" s="33">
        <v>90.2</v>
      </c>
      <c r="D29" s="33">
        <v>161.1</v>
      </c>
      <c r="E29" s="33">
        <v>168.6</v>
      </c>
      <c r="F29" s="33">
        <v>134</v>
      </c>
      <c r="G29" s="33">
        <v>57.1</v>
      </c>
      <c r="H29" s="35">
        <v>1.5</v>
      </c>
      <c r="I29" s="33">
        <v>611</v>
      </c>
    </row>
    <row r="30" spans="1:9" ht="12.75">
      <c r="A30" s="10">
        <v>1996</v>
      </c>
      <c r="B30" s="33">
        <v>594.1</v>
      </c>
      <c r="C30" s="33">
        <v>86.4</v>
      </c>
      <c r="D30" s="33">
        <v>148.2</v>
      </c>
      <c r="E30" s="33">
        <v>171.6</v>
      </c>
      <c r="F30" s="33">
        <v>121.7</v>
      </c>
      <c r="G30" s="33">
        <v>65.3</v>
      </c>
      <c r="H30" s="35">
        <v>0.8999999999999773</v>
      </c>
      <c r="I30" s="33">
        <v>593.2</v>
      </c>
    </row>
    <row r="31" spans="1:9" ht="12.75">
      <c r="A31" s="10">
        <v>1997</v>
      </c>
      <c r="B31" s="33">
        <v>595.6</v>
      </c>
      <c r="C31" s="33">
        <v>85.1</v>
      </c>
      <c r="D31" s="33">
        <v>144.5</v>
      </c>
      <c r="E31" s="33">
        <v>166.4</v>
      </c>
      <c r="F31" s="33">
        <v>129.1</v>
      </c>
      <c r="G31" s="33">
        <v>67.9</v>
      </c>
      <c r="H31" s="35">
        <v>2.6000000000000227</v>
      </c>
      <c r="I31" s="33">
        <v>593</v>
      </c>
    </row>
    <row r="32" spans="1:9" ht="12.75">
      <c r="A32" s="10">
        <v>1998</v>
      </c>
      <c r="B32" s="33">
        <v>591.3</v>
      </c>
      <c r="C32" s="33">
        <v>84.8</v>
      </c>
      <c r="D32" s="33">
        <v>140.4</v>
      </c>
      <c r="E32" s="33">
        <v>166</v>
      </c>
      <c r="F32" s="33">
        <v>128.6</v>
      </c>
      <c r="G32" s="33">
        <v>68.8</v>
      </c>
      <c r="H32" s="35">
        <v>2.7999999999999545</v>
      </c>
      <c r="I32" s="33">
        <v>588.6</v>
      </c>
    </row>
    <row r="33" spans="1:9" ht="12.75">
      <c r="A33" s="10">
        <v>1999</v>
      </c>
      <c r="B33" s="33">
        <v>606.3</v>
      </c>
      <c r="C33" s="33">
        <v>92</v>
      </c>
      <c r="D33" s="33">
        <v>131.3</v>
      </c>
      <c r="E33" s="33">
        <v>174.3</v>
      </c>
      <c r="F33" s="33">
        <v>138.5</v>
      </c>
      <c r="G33" s="33">
        <v>67.4</v>
      </c>
      <c r="H33" s="35">
        <v>2.8999999999999773</v>
      </c>
      <c r="I33" s="33">
        <v>603.5</v>
      </c>
    </row>
    <row r="34" spans="1:9" ht="12.75">
      <c r="A34" s="10">
        <v>2000</v>
      </c>
      <c r="B34" s="33">
        <v>603.3</v>
      </c>
      <c r="C34" s="33">
        <v>91.8</v>
      </c>
      <c r="D34" s="33">
        <v>126.1</v>
      </c>
      <c r="E34" s="33">
        <v>173.6</v>
      </c>
      <c r="F34" s="33">
        <v>143.5</v>
      </c>
      <c r="G34" s="33">
        <v>65.9</v>
      </c>
      <c r="H34" s="35">
        <v>2.3999999999999773</v>
      </c>
      <c r="I34" s="33">
        <v>600.9</v>
      </c>
    </row>
    <row r="35" spans="1:9" ht="12.75">
      <c r="A35" s="10">
        <v>2001</v>
      </c>
      <c r="B35" s="33">
        <v>599.6</v>
      </c>
      <c r="C35" s="33">
        <v>91</v>
      </c>
      <c r="D35" s="33">
        <v>122</v>
      </c>
      <c r="E35" s="33">
        <v>171.9</v>
      </c>
      <c r="F35" s="33">
        <v>150.8</v>
      </c>
      <c r="G35" s="33">
        <v>60.7</v>
      </c>
      <c r="H35" s="35">
        <v>2.3999999999999773</v>
      </c>
      <c r="I35" s="33">
        <v>596.3</v>
      </c>
    </row>
    <row r="36" spans="1:10" ht="12.75">
      <c r="A36" s="10">
        <v>2002</v>
      </c>
      <c r="B36" s="33">
        <v>582.4</v>
      </c>
      <c r="C36" s="33">
        <v>88</v>
      </c>
      <c r="D36" s="33">
        <v>119.6</v>
      </c>
      <c r="E36" s="33">
        <v>165.4</v>
      </c>
      <c r="F36" s="33">
        <v>146.6</v>
      </c>
      <c r="G36" s="33">
        <v>60.3</v>
      </c>
      <c r="H36" s="35">
        <v>2.5</v>
      </c>
      <c r="I36" s="33">
        <v>580</v>
      </c>
      <c r="J36" s="56"/>
    </row>
    <row r="37" spans="1:9" ht="12.75">
      <c r="A37" s="10">
        <v>2003</v>
      </c>
      <c r="B37" s="33">
        <v>561.7</v>
      </c>
      <c r="C37" s="33">
        <v>83.2</v>
      </c>
      <c r="D37" s="33">
        <v>109</v>
      </c>
      <c r="E37" s="33">
        <v>161.3</v>
      </c>
      <c r="F37" s="33">
        <v>143.1</v>
      </c>
      <c r="G37" s="33">
        <v>61.6</v>
      </c>
      <c r="H37" s="35">
        <v>2.5</v>
      </c>
      <c r="I37" s="33">
        <v>558.2</v>
      </c>
    </row>
    <row r="38" spans="1:9" ht="12.75">
      <c r="A38" s="10">
        <v>2004</v>
      </c>
      <c r="B38" s="33">
        <f>'Tab1.8'!B39</f>
        <v>556</v>
      </c>
      <c r="C38" s="33">
        <v>80.7</v>
      </c>
      <c r="D38" s="33">
        <v>99.6</v>
      </c>
      <c r="E38" s="33">
        <v>154</v>
      </c>
      <c r="F38" s="33">
        <v>149.6</v>
      </c>
      <c r="G38" s="33">
        <v>67.2</v>
      </c>
      <c r="H38" s="35">
        <v>4.9</v>
      </c>
      <c r="I38" s="33">
        <v>551.1</v>
      </c>
    </row>
    <row r="39" spans="1:9" ht="12.75">
      <c r="A39" s="20"/>
      <c r="B39" s="33"/>
      <c r="C39" s="33"/>
      <c r="D39" s="33"/>
      <c r="E39" s="33"/>
      <c r="F39" s="33"/>
      <c r="G39" s="33"/>
      <c r="H39" s="35"/>
      <c r="I39" s="33"/>
    </row>
    <row r="40" spans="1:9" ht="12.75">
      <c r="A40" s="154" t="s">
        <v>60</v>
      </c>
      <c r="B40" s="154"/>
      <c r="C40" s="154"/>
      <c r="D40" s="154"/>
      <c r="E40" s="154"/>
      <c r="F40" s="154"/>
      <c r="G40" s="154"/>
      <c r="H40" s="154"/>
      <c r="I40" s="154"/>
    </row>
    <row r="41" ht="12.75">
      <c r="A41" s="27"/>
    </row>
    <row r="42" spans="1:9" ht="12.75">
      <c r="A42" s="10">
        <v>1991</v>
      </c>
      <c r="B42" s="33">
        <v>580.3</v>
      </c>
      <c r="C42" s="33">
        <v>92</v>
      </c>
      <c r="D42" s="33">
        <v>161.6</v>
      </c>
      <c r="E42" s="33">
        <v>155</v>
      </c>
      <c r="F42" s="33">
        <v>144.7</v>
      </c>
      <c r="G42" s="33">
        <v>25.6</v>
      </c>
      <c r="H42" s="35">
        <v>1.3000000000000682</v>
      </c>
      <c r="I42" s="33">
        <v>578.9</v>
      </c>
    </row>
    <row r="43" spans="1:9" ht="12.75">
      <c r="A43" s="10">
        <v>1992</v>
      </c>
      <c r="B43" s="33">
        <v>482.6</v>
      </c>
      <c r="C43" s="33">
        <v>76</v>
      </c>
      <c r="D43" s="33">
        <v>130.1</v>
      </c>
      <c r="E43" s="33">
        <v>140.9</v>
      </c>
      <c r="F43" s="33">
        <v>120.5</v>
      </c>
      <c r="G43" s="33">
        <v>14</v>
      </c>
      <c r="H43" s="35">
        <v>0.7000000000000455</v>
      </c>
      <c r="I43" s="33">
        <v>481.9</v>
      </c>
    </row>
    <row r="44" spans="1:9" ht="12.75">
      <c r="A44" s="10">
        <v>1993</v>
      </c>
      <c r="B44" s="33">
        <v>466.4</v>
      </c>
      <c r="C44" s="33">
        <v>70</v>
      </c>
      <c r="D44" s="33">
        <v>129.5</v>
      </c>
      <c r="E44" s="33">
        <v>138.3</v>
      </c>
      <c r="F44" s="33">
        <v>113.6</v>
      </c>
      <c r="G44" s="33">
        <v>14.4</v>
      </c>
      <c r="H44" s="35">
        <v>0.599999999999909</v>
      </c>
      <c r="I44" s="33">
        <v>465.8</v>
      </c>
    </row>
    <row r="45" spans="1:9" ht="12.75">
      <c r="A45" s="10">
        <v>1994</v>
      </c>
      <c r="B45" s="33">
        <v>472.2</v>
      </c>
      <c r="C45" s="33">
        <v>63.1</v>
      </c>
      <c r="D45" s="33">
        <v>122.8</v>
      </c>
      <c r="E45" s="33">
        <v>148.3</v>
      </c>
      <c r="F45" s="33">
        <v>112.5</v>
      </c>
      <c r="G45" s="33">
        <v>25.2</v>
      </c>
      <c r="H45" s="35">
        <v>0.40000000000009095</v>
      </c>
      <c r="I45" s="33">
        <v>471.9</v>
      </c>
    </row>
    <row r="46" spans="1:9" ht="12.75">
      <c r="A46" s="10">
        <v>1995</v>
      </c>
      <c r="B46" s="33">
        <v>484.9</v>
      </c>
      <c r="C46" s="33">
        <v>57.8</v>
      </c>
      <c r="D46" s="33">
        <v>130.8</v>
      </c>
      <c r="E46" s="33">
        <v>144.7</v>
      </c>
      <c r="F46" s="33">
        <v>114.7</v>
      </c>
      <c r="G46" s="33">
        <v>36.6</v>
      </c>
      <c r="H46" s="35">
        <v>0.5</v>
      </c>
      <c r="I46" s="33">
        <v>484.5</v>
      </c>
    </row>
    <row r="47" spans="1:9" ht="12.75">
      <c r="A47" s="10">
        <v>1996</v>
      </c>
      <c r="B47" s="33">
        <v>488.3</v>
      </c>
      <c r="C47" s="33">
        <v>54.7</v>
      </c>
      <c r="D47" s="33">
        <v>127.2</v>
      </c>
      <c r="E47" s="33">
        <v>148.3</v>
      </c>
      <c r="F47" s="33">
        <v>114</v>
      </c>
      <c r="G47" s="33">
        <v>42.5</v>
      </c>
      <c r="H47" s="35">
        <v>1.3999999999999773</v>
      </c>
      <c r="I47" s="33">
        <v>486.7</v>
      </c>
    </row>
    <row r="48" spans="1:9" ht="12.75">
      <c r="A48" s="10">
        <v>1997</v>
      </c>
      <c r="B48" s="33">
        <v>486.7</v>
      </c>
      <c r="C48" s="33">
        <v>60.5</v>
      </c>
      <c r="D48" s="33">
        <v>120</v>
      </c>
      <c r="E48" s="33">
        <v>144.8</v>
      </c>
      <c r="F48" s="33">
        <v>109.9</v>
      </c>
      <c r="G48" s="33">
        <v>50.2</v>
      </c>
      <c r="H48" s="35">
        <v>1.4999999999998863</v>
      </c>
      <c r="I48" s="33">
        <v>485.4</v>
      </c>
    </row>
    <row r="49" spans="1:9" ht="12.75">
      <c r="A49" s="10">
        <v>1998</v>
      </c>
      <c r="B49" s="33">
        <v>481.1</v>
      </c>
      <c r="C49" s="33">
        <v>62.5</v>
      </c>
      <c r="D49" s="33">
        <v>110.9</v>
      </c>
      <c r="E49" s="33">
        <v>148.5</v>
      </c>
      <c r="F49" s="33">
        <v>107.6</v>
      </c>
      <c r="G49" s="33">
        <v>50.5</v>
      </c>
      <c r="H49" s="35">
        <v>1.1000000000001364</v>
      </c>
      <c r="I49" s="33">
        <v>480</v>
      </c>
    </row>
    <row r="50" spans="1:9" ht="12.75">
      <c r="A50" s="10">
        <v>1999</v>
      </c>
      <c r="B50" s="33">
        <v>494.5</v>
      </c>
      <c r="C50" s="33">
        <v>66</v>
      </c>
      <c r="D50" s="33">
        <v>106.1</v>
      </c>
      <c r="E50" s="33">
        <v>156.3</v>
      </c>
      <c r="F50" s="33">
        <v>119.2</v>
      </c>
      <c r="G50" s="33">
        <v>45.4</v>
      </c>
      <c r="H50" s="35">
        <v>1.5</v>
      </c>
      <c r="I50" s="33">
        <v>493</v>
      </c>
    </row>
    <row r="51" spans="1:9" ht="12.75">
      <c r="A51" s="10">
        <v>2000</v>
      </c>
      <c r="B51" s="33">
        <v>492</v>
      </c>
      <c r="C51" s="33">
        <v>67.8</v>
      </c>
      <c r="D51" s="33">
        <v>100.4</v>
      </c>
      <c r="E51" s="33">
        <v>155.3</v>
      </c>
      <c r="F51" s="33">
        <v>122.4</v>
      </c>
      <c r="G51" s="33">
        <v>44.2</v>
      </c>
      <c r="H51" s="35">
        <v>1.9999999999998863</v>
      </c>
      <c r="I51" s="33">
        <v>490.1</v>
      </c>
    </row>
    <row r="52" spans="1:9" ht="12.75">
      <c r="A52" s="10">
        <v>2001</v>
      </c>
      <c r="B52" s="33">
        <v>479.6</v>
      </c>
      <c r="C52" s="33">
        <v>62.8</v>
      </c>
      <c r="D52" s="33">
        <v>91.6</v>
      </c>
      <c r="E52" s="33">
        <v>154</v>
      </c>
      <c r="F52" s="33">
        <v>128.2</v>
      </c>
      <c r="G52" s="33">
        <v>41.3</v>
      </c>
      <c r="H52" s="35">
        <v>1.9999999999998863</v>
      </c>
      <c r="I52" s="33">
        <v>478</v>
      </c>
    </row>
    <row r="53" spans="1:10" ht="12.75">
      <c r="A53" s="10">
        <v>2002</v>
      </c>
      <c r="B53" s="33">
        <v>479.9</v>
      </c>
      <c r="C53" s="33">
        <v>64.4</v>
      </c>
      <c r="D53" s="33">
        <v>87.6</v>
      </c>
      <c r="E53" s="33">
        <v>151.4</v>
      </c>
      <c r="F53" s="33">
        <v>134.8</v>
      </c>
      <c r="G53" s="33">
        <v>40</v>
      </c>
      <c r="H53" s="35">
        <v>1.6</v>
      </c>
      <c r="I53" s="33">
        <v>478.2</v>
      </c>
      <c r="J53" s="56"/>
    </row>
    <row r="54" spans="1:10" ht="12.75">
      <c r="A54" s="10">
        <v>2003</v>
      </c>
      <c r="B54" s="33">
        <v>467.8</v>
      </c>
      <c r="C54" s="33">
        <f>C20-C37</f>
        <v>61.7</v>
      </c>
      <c r="D54" s="33">
        <f>D20-D37</f>
        <v>80.19999999999999</v>
      </c>
      <c r="E54" s="33">
        <v>143</v>
      </c>
      <c r="F54" s="33">
        <f>F20-F37</f>
        <v>135.4</v>
      </c>
      <c r="G54" s="33">
        <f>G20-G37</f>
        <v>46.1</v>
      </c>
      <c r="H54" s="35">
        <v>1.6</v>
      </c>
      <c r="I54" s="33">
        <v>466.4</v>
      </c>
      <c r="J54" s="57"/>
    </row>
    <row r="55" spans="1:9" ht="12.75">
      <c r="A55" s="10">
        <v>2004</v>
      </c>
      <c r="B55" s="33">
        <f>'Tab1.8'!B56</f>
        <v>471.5</v>
      </c>
      <c r="C55" s="33">
        <v>64.2</v>
      </c>
      <c r="D55" s="33">
        <v>77</v>
      </c>
      <c r="E55" s="33">
        <v>139.6</v>
      </c>
      <c r="F55" s="33">
        <v>141.5</v>
      </c>
      <c r="G55" s="33">
        <v>48.1</v>
      </c>
      <c r="H55" s="35">
        <v>1.1</v>
      </c>
      <c r="I55" s="33">
        <v>470.4</v>
      </c>
    </row>
    <row r="66" ht="12.75">
      <c r="B66" s="15"/>
    </row>
  </sheetData>
  <mergeCells count="4">
    <mergeCell ref="A6:I6"/>
    <mergeCell ref="A23:I23"/>
    <mergeCell ref="A40:I40"/>
    <mergeCell ref="C3:H3"/>
  </mergeCells>
  <printOptions/>
  <pageMargins left="0.5905511811023623" right="0.5905511811023623" top="0.7874015748031497" bottom="0.7874015748031497" header="0.5118110236220472" footer="0.5118110236220472"/>
  <pageSetup firstPageNumber="25" useFirstPageNumber="1" horizontalDpi="600" verticalDpi="600" orientation="portrait" paperSize="9" r:id="rId2"/>
  <headerFooter alignWithMargins="0">
    <oddHeader>&amp;C- &amp;P -</oddHeader>
  </headerFooter>
  <drawing r:id="rId1"/>
</worksheet>
</file>

<file path=xl/worksheets/sheet14.xml><?xml version="1.0" encoding="utf-8"?>
<worksheet xmlns="http://schemas.openxmlformats.org/spreadsheetml/2006/main" xmlns:r="http://schemas.openxmlformats.org/officeDocument/2006/relationships">
  <sheetPr codeName="Tabelle13"/>
  <dimension ref="A1:J68"/>
  <sheetViews>
    <sheetView workbookViewId="0" topLeftCell="A1">
      <pane ySplit="4" topLeftCell="BM44" activePane="bottomLeft" state="frozen"/>
      <selection pane="topLeft" activeCell="A1" sqref="A1"/>
      <selection pane="bottomLeft" activeCell="B56" sqref="B56"/>
    </sheetView>
  </sheetViews>
  <sheetFormatPr defaultColWidth="11.421875" defaultRowHeight="12.75"/>
  <cols>
    <col min="1" max="1" width="8.8515625" style="1" customWidth="1"/>
    <col min="2" max="9" width="9.7109375" style="1" customWidth="1"/>
  </cols>
  <sheetData>
    <row r="1" spans="1:9" ht="12.75">
      <c r="A1" s="12" t="s">
        <v>145</v>
      </c>
      <c r="B1" s="3"/>
      <c r="C1" s="3"/>
      <c r="D1" s="3"/>
      <c r="E1" s="3"/>
      <c r="F1" s="3"/>
      <c r="G1" s="3"/>
      <c r="H1" s="3"/>
      <c r="I1" s="3"/>
    </row>
    <row r="3" spans="1:9" ht="12.75">
      <c r="A3" s="36"/>
      <c r="B3" s="187" t="s">
        <v>127</v>
      </c>
      <c r="C3" s="184" t="s">
        <v>133</v>
      </c>
      <c r="D3" s="185"/>
      <c r="E3" s="185"/>
      <c r="F3" s="185"/>
      <c r="G3" s="185"/>
      <c r="H3" s="185"/>
      <c r="I3" s="70" t="s">
        <v>105</v>
      </c>
    </row>
    <row r="4" spans="1:9" ht="12.75">
      <c r="A4" s="59"/>
      <c r="B4" s="188"/>
      <c r="C4" s="63" t="s">
        <v>62</v>
      </c>
      <c r="D4" s="63" t="s">
        <v>63</v>
      </c>
      <c r="E4" s="63" t="s">
        <v>64</v>
      </c>
      <c r="F4" s="63" t="s">
        <v>65</v>
      </c>
      <c r="G4" s="63" t="s">
        <v>66</v>
      </c>
      <c r="H4" s="63" t="s">
        <v>67</v>
      </c>
      <c r="I4" s="60" t="s">
        <v>86</v>
      </c>
    </row>
    <row r="5" spans="1:9" ht="12.75">
      <c r="A5" s="27"/>
      <c r="B5" s="22"/>
      <c r="C5" s="22"/>
      <c r="D5" s="22"/>
      <c r="E5" s="22"/>
      <c r="F5" s="22"/>
      <c r="G5" s="22"/>
      <c r="H5" s="22"/>
      <c r="I5" s="22"/>
    </row>
    <row r="6" spans="1:9" ht="12.75">
      <c r="A6" s="154" t="s">
        <v>58</v>
      </c>
      <c r="B6" s="154"/>
      <c r="C6" s="154"/>
      <c r="D6" s="154"/>
      <c r="E6" s="154"/>
      <c r="F6" s="154"/>
      <c r="G6" s="154"/>
      <c r="H6" s="154"/>
      <c r="I6" s="154"/>
    </row>
    <row r="7" ht="12.75">
      <c r="A7" s="27"/>
    </row>
    <row r="8" spans="1:10" ht="12.75">
      <c r="A8" s="10">
        <v>1991</v>
      </c>
      <c r="B8" s="11">
        <v>60.3</v>
      </c>
      <c r="C8" s="11">
        <v>65.03561474140601</v>
      </c>
      <c r="D8" s="11">
        <v>85.28149457207775</v>
      </c>
      <c r="E8" s="11">
        <v>88</v>
      </c>
      <c r="F8" s="11">
        <v>85.5</v>
      </c>
      <c r="G8" s="11">
        <v>28.883099967437314</v>
      </c>
      <c r="H8" s="28">
        <v>0.830945558739281</v>
      </c>
      <c r="I8" s="11">
        <v>72.17751207174062</v>
      </c>
      <c r="J8" s="11"/>
    </row>
    <row r="9" spans="1:9" ht="12.75">
      <c r="A9" s="10">
        <v>1992</v>
      </c>
      <c r="B9" s="11">
        <v>52.7</v>
      </c>
      <c r="C9" s="11">
        <v>56.796900226025194</v>
      </c>
      <c r="D9" s="11">
        <v>77.8</v>
      </c>
      <c r="E9" s="11">
        <v>81.28608923884514</v>
      </c>
      <c r="F9" s="11">
        <v>77.69679300291546</v>
      </c>
      <c r="G9" s="11">
        <v>16.03295310519645</v>
      </c>
      <c r="H9" s="28">
        <v>0.7355021216407741</v>
      </c>
      <c r="I9" s="11">
        <v>63.43691806331471</v>
      </c>
    </row>
    <row r="10" spans="1:9" ht="12.75">
      <c r="A10" s="10">
        <v>1993</v>
      </c>
      <c r="B10" s="11">
        <v>51</v>
      </c>
      <c r="C10" s="11">
        <v>54.24450999672238</v>
      </c>
      <c r="D10" s="11">
        <v>76.7097966728281</v>
      </c>
      <c r="E10" s="11">
        <v>81.88638799571277</v>
      </c>
      <c r="F10" s="11">
        <v>74.73309608540926</v>
      </c>
      <c r="G10" s="11">
        <v>14.0814423375816</v>
      </c>
      <c r="H10" s="28">
        <v>0.7109652720809159</v>
      </c>
      <c r="I10" s="11">
        <v>61.71105542281019</v>
      </c>
    </row>
    <row r="11" spans="1:9" ht="12.75">
      <c r="A11" s="10">
        <v>1994</v>
      </c>
      <c r="B11" s="11">
        <v>51.2</v>
      </c>
      <c r="C11" s="11">
        <v>51.86653452262967</v>
      </c>
      <c r="D11" s="11">
        <v>78.17272979727854</v>
      </c>
      <c r="E11" s="11">
        <v>82.52001032791118</v>
      </c>
      <c r="F11" s="11">
        <v>74.44543034605145</v>
      </c>
      <c r="G11" s="11">
        <v>20.9053007742704</v>
      </c>
      <c r="H11" s="28">
        <v>0.512952038984355</v>
      </c>
      <c r="I11" s="11">
        <v>62.64501160092808</v>
      </c>
    </row>
    <row r="12" spans="1:9" ht="12.75">
      <c r="A12" s="10">
        <v>1995</v>
      </c>
      <c r="B12" s="11">
        <v>52.2</v>
      </c>
      <c r="C12" s="11">
        <v>48.99040052962595</v>
      </c>
      <c r="D12" s="11">
        <v>78.97158322056835</v>
      </c>
      <c r="E12" s="11">
        <v>83.70291210259151</v>
      </c>
      <c r="F12" s="11">
        <v>77.20496894409938</v>
      </c>
      <c r="G12" s="11">
        <v>26.89655172413793</v>
      </c>
      <c r="H12" s="28">
        <v>0.5169294391315585</v>
      </c>
      <c r="I12" s="11">
        <v>63.83821901043184</v>
      </c>
    </row>
    <row r="13" spans="1:9" ht="12.75">
      <c r="A13" s="10">
        <v>1996</v>
      </c>
      <c r="B13" s="11">
        <v>51.5</v>
      </c>
      <c r="C13" s="11">
        <v>48.25581395348838</v>
      </c>
      <c r="D13" s="11">
        <v>76.95530726256983</v>
      </c>
      <c r="E13" s="11">
        <v>82.10985626283367</v>
      </c>
      <c r="F13" s="11">
        <v>75.01591343093571</v>
      </c>
      <c r="G13" s="11">
        <v>30.443377576955662</v>
      </c>
      <c r="H13" s="28">
        <v>0.5830164765525867</v>
      </c>
      <c r="I13" s="11">
        <v>63.22074577064918</v>
      </c>
    </row>
    <row r="14" spans="1:9" ht="12.75">
      <c r="A14" s="10">
        <v>1997</v>
      </c>
      <c r="B14" s="11">
        <v>51.1</v>
      </c>
      <c r="C14" s="11">
        <v>48.26101358065585</v>
      </c>
      <c r="D14" s="11">
        <v>77.28070175438597</v>
      </c>
      <c r="E14" s="11">
        <v>80.02057084083312</v>
      </c>
      <c r="F14" s="11">
        <v>75.8248730964467</v>
      </c>
      <c r="G14" s="11">
        <v>32.20524017467249</v>
      </c>
      <c r="H14" s="28">
        <v>1.0161090458488002</v>
      </c>
      <c r="I14" s="11">
        <v>62.890807279514696</v>
      </c>
    </row>
    <row r="15" spans="1:9" ht="12.75">
      <c r="A15" s="10">
        <v>1998</v>
      </c>
      <c r="B15" s="11">
        <v>50.7</v>
      </c>
      <c r="C15" s="11">
        <v>47.485493230174086</v>
      </c>
      <c r="D15" s="11">
        <v>77.72277227722772</v>
      </c>
      <c r="E15" s="11">
        <v>80.33205619412516</v>
      </c>
      <c r="F15" s="11">
        <v>74.84157160963244</v>
      </c>
      <c r="G15" s="11">
        <v>32.7118179325473</v>
      </c>
      <c r="H15" s="28">
        <v>0.9530791788856527</v>
      </c>
      <c r="I15" s="11">
        <v>62.66127140511377</v>
      </c>
    </row>
    <row r="16" spans="1:9" ht="12.75">
      <c r="A16" s="10">
        <v>1999</v>
      </c>
      <c r="B16" s="11">
        <v>52</v>
      </c>
      <c r="C16" s="11">
        <v>50.22250476795931</v>
      </c>
      <c r="D16" s="11">
        <v>78.09210526315789</v>
      </c>
      <c r="E16" s="11">
        <v>83.65384615384616</v>
      </c>
      <c r="F16" s="11">
        <v>79.98137802607076</v>
      </c>
      <c r="G16" s="11">
        <v>31.315935591338146</v>
      </c>
      <c r="H16" s="28">
        <v>1.0426540284360404</v>
      </c>
      <c r="I16" s="11">
        <v>64.64449946940219</v>
      </c>
    </row>
    <row r="17" spans="1:9" ht="12.75">
      <c r="A17" s="10">
        <v>2000</v>
      </c>
      <c r="B17" s="11">
        <v>51.5</v>
      </c>
      <c r="C17" s="11">
        <v>48.927038626609445</v>
      </c>
      <c r="D17" s="11">
        <v>78.89237199582027</v>
      </c>
      <c r="E17" s="11">
        <v>83.94589076059214</v>
      </c>
      <c r="F17" s="11">
        <v>78.98959881129272</v>
      </c>
      <c r="G17" s="11">
        <v>31.394354148845167</v>
      </c>
      <c r="H17" s="28">
        <v>1.0173410404623962</v>
      </c>
      <c r="I17" s="11">
        <v>64.46256573893518</v>
      </c>
    </row>
    <row r="18" spans="1:9" ht="12.75">
      <c r="A18" s="10">
        <v>2001</v>
      </c>
      <c r="B18" s="11">
        <v>50.6</v>
      </c>
      <c r="C18" s="11">
        <f>'Tab1.9'!C18*100/'Tab1.2'!D18</f>
        <v>47.49845583693639</v>
      </c>
      <c r="D18" s="11">
        <v>77.8</v>
      </c>
      <c r="E18" s="11">
        <f>'Tab1.9'!E18*100/'Tab1.2'!F18</f>
        <v>82.09068010075566</v>
      </c>
      <c r="F18" s="11">
        <f>'Tab1.9'!F18*100/'Tab1.2'!G18</f>
        <v>79.56100342075257</v>
      </c>
      <c r="G18" s="11">
        <f>'Tab1.9'!G18*100/'Tab1.2'!H18</f>
        <v>30.50239234449761</v>
      </c>
      <c r="H18" s="28">
        <v>1.0173410404623962</v>
      </c>
      <c r="I18" s="11">
        <v>63.9</v>
      </c>
    </row>
    <row r="19" spans="1:9" ht="12.75">
      <c r="A19" s="10">
        <v>2002</v>
      </c>
      <c r="B19" s="11">
        <v>49.9</v>
      </c>
      <c r="C19" s="11">
        <f>'Tab1.9'!C19*100/'Tab1.2'!D19</f>
        <v>46.19581691421643</v>
      </c>
      <c r="D19" s="11">
        <f>'Tab1.9'!D19*100/'Tab1.2'!E19</f>
        <v>78.15094339622641</v>
      </c>
      <c r="E19" s="11">
        <f>'Tab1.9'!E19*100/'Tab1.2'!F19</f>
        <v>81.42343268242549</v>
      </c>
      <c r="F19" s="11">
        <f>'Tab1.9'!F19*100/'Tab1.2'!G19</f>
        <v>76.92728266812465</v>
      </c>
      <c r="G19" s="11">
        <f>'Tab1.9'!G19*100/'Tab1.2'!H19</f>
        <v>31.016373185047886</v>
      </c>
      <c r="H19" s="28">
        <f>'Tab1.9'!H19*100/'Tab1.2'!I19</f>
        <v>0.902090209020902</v>
      </c>
      <c r="I19" s="11">
        <v>63.2</v>
      </c>
    </row>
    <row r="20" spans="1:9" ht="12.75">
      <c r="A20" s="10">
        <v>2003</v>
      </c>
      <c r="B20" s="11">
        <v>48.5</v>
      </c>
      <c r="C20" s="11">
        <v>44.8</v>
      </c>
      <c r="D20" s="11">
        <v>73.7</v>
      </c>
      <c r="E20" s="11">
        <v>81.4</v>
      </c>
      <c r="F20" s="11">
        <v>75.6</v>
      </c>
      <c r="G20" s="11">
        <v>33.3</v>
      </c>
      <c r="H20" s="28">
        <v>1</v>
      </c>
      <c r="I20" s="11">
        <v>62.2</v>
      </c>
    </row>
    <row r="21" spans="1:9" ht="12.75">
      <c r="A21" s="10">
        <v>2004</v>
      </c>
      <c r="B21" s="11">
        <v>48.4</v>
      </c>
      <c r="C21" s="11">
        <f>'Tab1.9'!C21/'Tab1.2'!D21*100</f>
        <v>43.53047132993095</v>
      </c>
      <c r="D21" s="11">
        <f>'Tab1.9'!D21/'Tab1.2'!E21*100</f>
        <v>72.76473011948909</v>
      </c>
      <c r="E21" s="11">
        <f>'Tab1.9'!E21/'Tab1.2'!F21*100</f>
        <v>80.78722818607211</v>
      </c>
      <c r="F21" s="11">
        <f>'Tab1.9'!F21/'Tab1.2'!G21*100</f>
        <v>76.20418848167539</v>
      </c>
      <c r="G21" s="11">
        <f>'Tab1.9'!G21/'Tab1.2'!H21*100</f>
        <v>36.966976595062526</v>
      </c>
      <c r="H21" s="28">
        <v>1</v>
      </c>
      <c r="I21" s="11">
        <v>62.55358236374771</v>
      </c>
    </row>
    <row r="22" spans="1:9" ht="12.75">
      <c r="A22" s="20"/>
      <c r="B22" s="11"/>
      <c r="C22" s="11"/>
      <c r="D22" s="11"/>
      <c r="E22" s="11"/>
      <c r="F22" s="11"/>
      <c r="G22" s="11"/>
      <c r="H22" s="28"/>
      <c r="I22" s="11"/>
    </row>
    <row r="23" spans="1:9" ht="12.75">
      <c r="A23" s="154" t="s">
        <v>59</v>
      </c>
      <c r="B23" s="154"/>
      <c r="C23" s="154"/>
      <c r="D23" s="154"/>
      <c r="E23" s="154"/>
      <c r="F23" s="154"/>
      <c r="G23" s="154"/>
      <c r="H23" s="154"/>
      <c r="I23" s="154"/>
    </row>
    <row r="24" spans="1:2" ht="12.75">
      <c r="A24" s="27"/>
      <c r="B24" s="15"/>
    </row>
    <row r="25" spans="1:9" ht="12.75">
      <c r="A25" s="10">
        <v>1991</v>
      </c>
      <c r="B25" s="11">
        <v>69.5</v>
      </c>
      <c r="C25" s="11">
        <v>70.65868263473054</v>
      </c>
      <c r="D25" s="11">
        <v>89.39086294416244</v>
      </c>
      <c r="E25" s="11">
        <v>91.5676287492926</v>
      </c>
      <c r="F25" s="11">
        <v>90.31518624641834</v>
      </c>
      <c r="G25" s="11">
        <v>44.68838526912182</v>
      </c>
      <c r="H25" s="28">
        <f>'Tab1.9'!H25/'Tab1.2'!I25*100</f>
        <v>1.3434089000839822</v>
      </c>
      <c r="I25" s="11">
        <v>79.00513778608126</v>
      </c>
    </row>
    <row r="26" spans="1:9" ht="12.75">
      <c r="A26" s="10">
        <v>1992</v>
      </c>
      <c r="B26" s="11">
        <v>62.5</v>
      </c>
      <c r="C26" s="11">
        <v>61.07711138310893</v>
      </c>
      <c r="D26" s="11">
        <v>86.46864686468646</v>
      </c>
      <c r="E26" s="11">
        <v>88.23836905384213</v>
      </c>
      <c r="F26" s="11">
        <v>86.7498514557338</v>
      </c>
      <c r="G26" s="11">
        <v>24.594594594594593</v>
      </c>
      <c r="H26" s="28">
        <f>'Tab1.9'!H26/'Tab1.2'!I26*100</f>
        <v>1.5434606011373606</v>
      </c>
      <c r="I26" s="11">
        <v>71.3</v>
      </c>
    </row>
    <row r="27" spans="1:9" ht="12.75">
      <c r="A27" s="10">
        <v>1993</v>
      </c>
      <c r="B27" s="11">
        <v>60.6</v>
      </c>
      <c r="C27" s="11">
        <v>58.769230769230774</v>
      </c>
      <c r="D27" s="11">
        <v>85.63829787234043</v>
      </c>
      <c r="E27" s="11">
        <v>89.41742383752005</v>
      </c>
      <c r="F27" s="11">
        <v>84.18491484184915</v>
      </c>
      <c r="G27" s="11">
        <v>20.315581854043394</v>
      </c>
      <c r="H27" s="28">
        <f>'Tab1.9'!H27/'Tab1.2'!I27*100</f>
        <v>1.5637216575449568</v>
      </c>
      <c r="I27" s="11">
        <v>69.4</v>
      </c>
    </row>
    <row r="28" spans="1:9" ht="12.75">
      <c r="A28" s="10">
        <v>1994</v>
      </c>
      <c r="B28" s="11">
        <v>60.8</v>
      </c>
      <c r="C28" s="11">
        <v>57.749077490774916</v>
      </c>
      <c r="D28" s="11">
        <v>86.86371100164203</v>
      </c>
      <c r="E28" s="11">
        <v>88.20803295571577</v>
      </c>
      <c r="F28" s="11">
        <v>82.95589988081048</v>
      </c>
      <c r="G28" s="11">
        <v>28.04726368159204</v>
      </c>
      <c r="H28" s="28">
        <f>'Tab1.9'!H28/'Tab1.2'!I28*100</f>
        <v>1.1878247958425459</v>
      </c>
      <c r="I28" s="11">
        <v>70.1</v>
      </c>
    </row>
    <row r="29" spans="1:9" ht="12.75">
      <c r="A29" s="10">
        <v>1995</v>
      </c>
      <c r="B29" s="11">
        <v>61.1</v>
      </c>
      <c r="C29" s="11">
        <v>56.72955974842767</v>
      </c>
      <c r="D29" s="11">
        <v>87.22252301028696</v>
      </c>
      <c r="E29" s="11">
        <v>88.5969521807672</v>
      </c>
      <c r="F29" s="11">
        <v>83.59326263256393</v>
      </c>
      <c r="G29" s="11">
        <v>34.10991636798089</v>
      </c>
      <c r="H29" s="28">
        <f>'Tab1.9'!H29/'Tab1.2'!I29*100</f>
        <v>1.0699001426533525</v>
      </c>
      <c r="I29" s="11">
        <v>70.9</v>
      </c>
    </row>
    <row r="30" spans="1:9" ht="12.75">
      <c r="A30" s="10">
        <v>1996</v>
      </c>
      <c r="B30" s="11">
        <v>59</v>
      </c>
      <c r="C30" s="11">
        <v>55.031847133757964</v>
      </c>
      <c r="D30" s="11">
        <v>83.35208098987626</v>
      </c>
      <c r="E30" s="11">
        <v>86.01503759398496</v>
      </c>
      <c r="F30" s="11">
        <v>78.82124352331607</v>
      </c>
      <c r="G30" s="11">
        <v>37.20797720797721</v>
      </c>
      <c r="H30" s="28">
        <f>'Tab1.9'!H30/'Tab1.2'!I30*100</f>
        <v>0.6324666198172714</v>
      </c>
      <c r="I30" s="11">
        <v>68.6</v>
      </c>
    </row>
    <row r="31" spans="1:9" ht="12.75">
      <c r="A31" s="10">
        <v>1997</v>
      </c>
      <c r="B31" s="11">
        <v>58.4</v>
      </c>
      <c r="C31" s="11">
        <v>53.860759493670884</v>
      </c>
      <c r="D31" s="11">
        <v>82.19567690557452</v>
      </c>
      <c r="E31" s="11">
        <v>83.61809045226131</v>
      </c>
      <c r="F31" s="11">
        <v>80.88972431077694</v>
      </c>
      <c r="G31" s="11">
        <v>37.68035516093231</v>
      </c>
      <c r="H31" s="28">
        <f>'Tab1.9'!H31/'Tab1.2'!I31*100</f>
        <v>1.7567567567567721</v>
      </c>
      <c r="I31" s="11">
        <v>68</v>
      </c>
    </row>
    <row r="32" spans="1:9" ht="12.75">
      <c r="A32" s="10">
        <v>1998</v>
      </c>
      <c r="B32" s="11">
        <v>57.9</v>
      </c>
      <c r="C32" s="11">
        <v>51.08433734939759</v>
      </c>
      <c r="D32" s="11">
        <v>83.12611012433393</v>
      </c>
      <c r="E32" s="11">
        <v>84.13583375570197</v>
      </c>
      <c r="F32" s="11">
        <v>80.1246105919003</v>
      </c>
      <c r="G32" s="11">
        <v>38.60830527497194</v>
      </c>
      <c r="H32" s="28">
        <f>'Tab1.9'!H32/'Tab1.2'!I32*100</f>
        <v>1.8518518518518219</v>
      </c>
      <c r="I32" s="11">
        <v>67.6</v>
      </c>
    </row>
    <row r="33" spans="1:9" ht="12.75">
      <c r="A33" s="10">
        <v>1999</v>
      </c>
      <c r="B33" s="11">
        <v>59</v>
      </c>
      <c r="C33" s="11">
        <v>54.66428995840759</v>
      </c>
      <c r="D33" s="11">
        <v>82.01124297314179</v>
      </c>
      <c r="E33" s="11">
        <v>87.1064467766117</v>
      </c>
      <c r="F33" s="11">
        <v>84.04126213592232</v>
      </c>
      <c r="G33" s="11">
        <v>38.33902161547213</v>
      </c>
      <c r="H33" s="28">
        <v>1.8354430379746691</v>
      </c>
      <c r="I33" s="11">
        <v>69.4</v>
      </c>
    </row>
    <row r="34" spans="1:9" ht="12.75">
      <c r="A34" s="10">
        <v>2000</v>
      </c>
      <c r="B34" s="11">
        <v>58.4</v>
      </c>
      <c r="C34" s="11">
        <v>53.403141361256544</v>
      </c>
      <c r="D34" s="11">
        <v>82.79711096520025</v>
      </c>
      <c r="E34" s="11">
        <v>87.19236564540432</v>
      </c>
      <c r="F34" s="11">
        <v>83.0920671685003</v>
      </c>
      <c r="G34" s="11">
        <v>38.09248554913295</v>
      </c>
      <c r="H34" s="28">
        <v>1.4634146341463277</v>
      </c>
      <c r="I34" s="11">
        <v>69.1</v>
      </c>
    </row>
    <row r="35" spans="1:9" ht="12.75">
      <c r="A35" s="10">
        <v>2001</v>
      </c>
      <c r="B35" s="11">
        <v>57.8</v>
      </c>
      <c r="C35" s="11">
        <f>'Tab1.9'!C35*100/'Tab1.2'!D35</f>
        <v>53.37243401759531</v>
      </c>
      <c r="D35" s="11">
        <v>82.8</v>
      </c>
      <c r="E35" s="11">
        <v>85.2</v>
      </c>
      <c r="F35" s="11">
        <f>'Tab1.9'!F35*100/'Tab1.2'!G35</f>
        <v>83.26891220320266</v>
      </c>
      <c r="G35" s="11">
        <f>'Tab1.9'!G35*100/'Tab1.2'!H35</f>
        <v>36.967113276492086</v>
      </c>
      <c r="H35" s="28">
        <v>1.0173410404623962</v>
      </c>
      <c r="I35" s="11">
        <v>69</v>
      </c>
    </row>
    <row r="36" spans="1:9" ht="12.75">
      <c r="A36" s="10">
        <v>2002</v>
      </c>
      <c r="B36" s="11">
        <v>56.2</v>
      </c>
      <c r="C36" s="11">
        <f>'Tab1.9'!C36*100/'Tab1.2'!D36</f>
        <v>50.86705202312139</v>
      </c>
      <c r="D36" s="11">
        <f>'Tab1.9'!D36*100/'Tab1.2'!E36</f>
        <v>82.42591316333564</v>
      </c>
      <c r="E36" s="11">
        <f>'Tab1.9'!E36*100/'Tab1.2'!F36</f>
        <v>83.36693548387096</v>
      </c>
      <c r="F36" s="11">
        <f>'Tab1.9'!F36*100/'Tab1.2'!G36</f>
        <v>79.07227615965479</v>
      </c>
      <c r="G36" s="11">
        <f>'Tab1.9'!G36*100/'Tab1.2'!H36</f>
        <v>37.711069418386494</v>
      </c>
      <c r="H36" s="28">
        <f>'Tab1.9'!H36*100/'Tab1.2'!I36</f>
        <v>1.4367816091954022</v>
      </c>
      <c r="I36" s="11">
        <v>67.3</v>
      </c>
    </row>
    <row r="37" spans="1:9" ht="12.75">
      <c r="A37" s="10">
        <v>2003</v>
      </c>
      <c r="B37" s="11">
        <v>54.3</v>
      </c>
      <c r="C37" s="11">
        <v>48.8</v>
      </c>
      <c r="D37" s="11">
        <v>77.7</v>
      </c>
      <c r="E37" s="11">
        <v>83.5</v>
      </c>
      <c r="F37" s="11">
        <v>76.7</v>
      </c>
      <c r="G37" s="11">
        <v>39.6</v>
      </c>
      <c r="H37" s="28">
        <v>1</v>
      </c>
      <c r="I37" s="11">
        <v>66</v>
      </c>
    </row>
    <row r="38" spans="1:9" ht="12.75">
      <c r="A38" s="10">
        <v>2004</v>
      </c>
      <c r="B38" s="11">
        <v>53.4</v>
      </c>
      <c r="C38" s="11">
        <f>'Tab1.9'!C38/'Tab1.2'!D38*100</f>
        <v>46.45941278065631</v>
      </c>
      <c r="D38" s="11">
        <f>'Tab1.9'!D38/'Tab1.2'!E38*100</f>
        <v>75.97254004576659</v>
      </c>
      <c r="E38" s="11">
        <f>'Tab1.9'!E38/'Tab1.2'!F38*100</f>
        <v>82.66237251744496</v>
      </c>
      <c r="F38" s="11">
        <f>'Tab1.9'!F38/'Tab1.2'!G38*100</f>
        <v>76.87564234326825</v>
      </c>
      <c r="G38" s="11">
        <f>'Tab1.9'!G38/'Tab1.2'!H38*100</f>
        <v>43.77850162866449</v>
      </c>
      <c r="H38" s="28">
        <v>1</v>
      </c>
      <c r="I38" s="11">
        <v>65.67751161959242</v>
      </c>
    </row>
    <row r="39" spans="1:9" ht="12.75">
      <c r="A39" s="20"/>
      <c r="B39" s="11"/>
      <c r="C39" s="11"/>
      <c r="D39" s="11"/>
      <c r="E39" s="11"/>
      <c r="F39" s="11"/>
      <c r="G39" s="11"/>
      <c r="H39" s="28"/>
      <c r="I39" s="11"/>
    </row>
    <row r="40" spans="1:9" ht="12.75">
      <c r="A40" s="154" t="s">
        <v>60</v>
      </c>
      <c r="B40" s="154"/>
      <c r="C40" s="154"/>
      <c r="D40" s="154"/>
      <c r="E40" s="154"/>
      <c r="F40" s="154"/>
      <c r="G40" s="154"/>
      <c r="H40" s="154"/>
      <c r="I40" s="154"/>
    </row>
    <row r="41" spans="1:2" ht="12.75">
      <c r="A41" s="27"/>
      <c r="B41" s="15"/>
    </row>
    <row r="42" spans="1:9" ht="12.75">
      <c r="A42" s="10">
        <v>1991</v>
      </c>
      <c r="B42" s="11">
        <v>52.1</v>
      </c>
      <c r="C42" s="11">
        <v>59.01218729955099</v>
      </c>
      <c r="D42" s="11">
        <v>81.21546961325966</v>
      </c>
      <c r="E42" s="11">
        <v>84.69945355191257</v>
      </c>
      <c r="F42" s="11">
        <v>80.70273284997211</v>
      </c>
      <c r="G42" s="11">
        <v>15.430982519590113</v>
      </c>
      <c r="H42" s="28">
        <v>0.5657093124456346</v>
      </c>
      <c r="I42" s="11">
        <v>65.5</v>
      </c>
    </row>
    <row r="43" spans="1:9" ht="12.75">
      <c r="A43" s="10">
        <v>1992</v>
      </c>
      <c r="B43" s="11">
        <v>44</v>
      </c>
      <c r="C43" s="11">
        <v>51.9</v>
      </c>
      <c r="D43" s="11">
        <v>69.51414842498664</v>
      </c>
      <c r="E43" s="11">
        <v>74.2751713231418</v>
      </c>
      <c r="F43" s="11">
        <v>68.97538637664569</v>
      </c>
      <c r="G43" s="11">
        <v>8.4</v>
      </c>
      <c r="H43" s="28">
        <v>0.3038194444444642</v>
      </c>
      <c r="I43" s="11">
        <v>55.6</v>
      </c>
    </row>
    <row r="44" spans="1:9" ht="12.75">
      <c r="A44" s="10">
        <v>1993</v>
      </c>
      <c r="B44" s="11">
        <v>42.4</v>
      </c>
      <c r="C44" s="11">
        <v>49.088359046283315</v>
      </c>
      <c r="D44" s="11">
        <v>67.90770844257997</v>
      </c>
      <c r="E44" s="11">
        <v>74.31488447071469</v>
      </c>
      <c r="F44" s="11">
        <v>65.74074074074073</v>
      </c>
      <c r="G44" s="11">
        <v>8.49056603773585</v>
      </c>
      <c r="H44" s="28">
        <v>0.25231286795622754</v>
      </c>
      <c r="I44" s="11">
        <v>54.049663495010435</v>
      </c>
    </row>
    <row r="45" spans="1:9" ht="12.75">
      <c r="A45" s="10">
        <v>1994</v>
      </c>
      <c r="B45" s="11">
        <v>42.5</v>
      </c>
      <c r="C45" s="11">
        <v>45.03925767309065</v>
      </c>
      <c r="D45" s="11">
        <v>69.22209695603156</v>
      </c>
      <c r="E45" s="11">
        <v>76.79958570688763</v>
      </c>
      <c r="F45" s="11">
        <v>66.0598943041691</v>
      </c>
      <c r="G45" s="11">
        <v>14.4</v>
      </c>
      <c r="H45" s="28">
        <v>0.15673981191226136</v>
      </c>
      <c r="I45" s="11">
        <v>55.12326206332515</v>
      </c>
    </row>
    <row r="46" spans="1:9" ht="12.75">
      <c r="A46" s="10">
        <v>1995</v>
      </c>
      <c r="B46" s="11">
        <v>44.1</v>
      </c>
      <c r="C46" s="11">
        <v>40.391334730957375</v>
      </c>
      <c r="D46" s="11">
        <v>70.8</v>
      </c>
      <c r="E46" s="11">
        <v>78.64130434782608</v>
      </c>
      <c r="F46" s="11">
        <v>70.87198515769944</v>
      </c>
      <c r="G46" s="11">
        <v>20.3</v>
      </c>
      <c r="H46" s="28">
        <v>0.20267531414673695</v>
      </c>
      <c r="I46" s="11">
        <v>56.708030906110984</v>
      </c>
    </row>
    <row r="47" spans="1:9" ht="12.75">
      <c r="A47" s="10">
        <v>1996</v>
      </c>
      <c r="B47" s="11">
        <v>44.5</v>
      </c>
      <c r="C47" s="11">
        <v>40.398818316100446</v>
      </c>
      <c r="D47" s="11">
        <v>70.64372918978913</v>
      </c>
      <c r="E47" s="11">
        <v>78.01157285639138</v>
      </c>
      <c r="F47" s="11">
        <v>71.33917396745932</v>
      </c>
      <c r="G47" s="11">
        <v>23.796192609182533</v>
      </c>
      <c r="H47" s="28">
        <v>0.5551149881046699</v>
      </c>
      <c r="I47" s="11">
        <v>57.67089207439877</v>
      </c>
    </row>
    <row r="48" spans="1:9" ht="12.75">
      <c r="A48" s="10">
        <v>1997</v>
      </c>
      <c r="B48" s="11">
        <v>44.4</v>
      </c>
      <c r="C48" s="11">
        <v>42</v>
      </c>
      <c r="D48" s="11">
        <v>72.2</v>
      </c>
      <c r="E48" s="11">
        <v>76.25065824117956</v>
      </c>
      <c r="F48" s="11">
        <v>70.62982005141389</v>
      </c>
      <c r="G48" s="11">
        <v>27</v>
      </c>
      <c r="H48" s="28">
        <v>0.5870841487279398</v>
      </c>
      <c r="I48" s="11">
        <v>57.66215253029223</v>
      </c>
    </row>
    <row r="49" spans="1:9" ht="12.75">
      <c r="A49" s="10">
        <v>1998</v>
      </c>
      <c r="B49" s="11">
        <v>44</v>
      </c>
      <c r="C49" s="11">
        <v>43.342579750346744</v>
      </c>
      <c r="D49" s="11">
        <v>71.9</v>
      </c>
      <c r="E49" s="11">
        <v>76.46755921730175</v>
      </c>
      <c r="F49" s="11">
        <v>69.3745970341715</v>
      </c>
      <c r="G49" s="11">
        <v>27.07774798927614</v>
      </c>
      <c r="H49" s="28">
        <v>0.4263565891473397</v>
      </c>
      <c r="I49" s="11">
        <v>57.53326141675657</v>
      </c>
    </row>
    <row r="50" spans="1:9" ht="12.75">
      <c r="A50" s="10">
        <v>1999</v>
      </c>
      <c r="B50" s="11">
        <v>45.3</v>
      </c>
      <c r="C50" s="11">
        <v>45.08196721311475</v>
      </c>
      <c r="D50" s="11">
        <v>73.73175816539262</v>
      </c>
      <c r="E50" s="11">
        <v>80.2</v>
      </c>
      <c r="F50" s="11">
        <v>75.7787666878576</v>
      </c>
      <c r="G50" s="11">
        <v>24.566160520607372</v>
      </c>
      <c r="H50" s="28">
        <v>0.5681818181818182</v>
      </c>
      <c r="I50" s="11">
        <v>59.6</v>
      </c>
    </row>
    <row r="51" spans="1:9" ht="12.75">
      <c r="A51" s="10">
        <v>2000</v>
      </c>
      <c r="B51" s="11">
        <v>45.1</v>
      </c>
      <c r="C51" s="11">
        <v>43.91191709844559</v>
      </c>
      <c r="D51" s="11">
        <v>74.4807121661721</v>
      </c>
      <c r="E51" s="11">
        <v>80.72727272727272</v>
      </c>
      <c r="F51" s="11">
        <v>74.66422466422465</v>
      </c>
      <c r="G51" s="11">
        <v>24.873382104670796</v>
      </c>
      <c r="H51" s="28">
        <v>0.7448789571694177</v>
      </c>
      <c r="I51" s="11">
        <v>59.523809523809526</v>
      </c>
    </row>
    <row r="52" spans="1:9" ht="12.75">
      <c r="A52" s="10">
        <v>2001</v>
      </c>
      <c r="B52" s="11">
        <v>43.8</v>
      </c>
      <c r="C52" s="11">
        <v>41</v>
      </c>
      <c r="D52" s="11">
        <f>'Tab1.9'!D52*100/'Tab1.2'!E52</f>
        <v>71.95600942655146</v>
      </c>
      <c r="E52" s="11">
        <f>'Tab1.9'!E52*100/'Tab1.2'!F52</f>
        <v>78.85304659498208</v>
      </c>
      <c r="F52" s="11">
        <f>'Tab1.9'!F52*100/'Tab1.2'!G52</f>
        <v>75.58962264150942</v>
      </c>
      <c r="G52" s="11">
        <f>'Tab1.9'!G52*100/'Tab1.2'!H52</f>
        <v>24.25132119788608</v>
      </c>
      <c r="H52" s="28">
        <v>1.0173410404623962</v>
      </c>
      <c r="I52" s="11">
        <v>58.6</v>
      </c>
    </row>
    <row r="53" spans="1:9" ht="12.75">
      <c r="A53" s="10">
        <v>2002</v>
      </c>
      <c r="B53" s="11">
        <v>43.9</v>
      </c>
      <c r="C53" s="11">
        <f>'Tab1.9'!C53*100/'Tab1.2'!D53</f>
        <v>41.019108280254784</v>
      </c>
      <c r="D53" s="11">
        <f>'Tab1.9'!D53*100/'Tab1.2'!E53</f>
        <v>73.06088407005838</v>
      </c>
      <c r="E53" s="11">
        <f>'Tab1.9'!E53*100/'Tab1.2'!F53</f>
        <v>79.39171473518616</v>
      </c>
      <c r="F53" s="11">
        <f>'Tab1.9'!F53*100/'Tab1.2'!G53</f>
        <v>74.6814404432133</v>
      </c>
      <c r="G53" s="11">
        <f>'Tab1.9'!G53*100/'Tab1.2'!H53</f>
        <v>24.42002442002442</v>
      </c>
      <c r="H53" s="28">
        <f>'Tab1.9'!H53*100/'Tab1.2'!I53</f>
        <v>0.5704099821746881</v>
      </c>
      <c r="I53" s="11">
        <v>58.9</v>
      </c>
    </row>
    <row r="54" spans="1:9" ht="12.75">
      <c r="A54" s="10">
        <v>2003</v>
      </c>
      <c r="B54" s="11">
        <v>43.1</v>
      </c>
      <c r="C54" s="11">
        <v>40.4</v>
      </c>
      <c r="D54" s="11">
        <v>69</v>
      </c>
      <c r="E54" s="11">
        <v>79.1</v>
      </c>
      <c r="F54" s="11">
        <v>74.5</v>
      </c>
      <c r="G54" s="11">
        <v>27.4</v>
      </c>
      <c r="H54" s="28">
        <v>1</v>
      </c>
      <c r="I54" s="11">
        <v>58.3</v>
      </c>
    </row>
    <row r="55" spans="1:9" ht="12.75">
      <c r="A55" s="10">
        <v>2004</v>
      </c>
      <c r="B55" s="11">
        <v>43.5</v>
      </c>
      <c r="C55" s="11">
        <f>'Tab1.9'!C55/'Tab1.2'!D55*100</f>
        <v>40.30131826741996</v>
      </c>
      <c r="D55" s="11">
        <f>'Tab1.9'!D55/'Tab1.2'!E55*100</f>
        <v>68.99641577060932</v>
      </c>
      <c r="E55" s="11">
        <f>'Tab1.9'!E55/'Tab1.2'!F55*100</f>
        <v>78.91464104013566</v>
      </c>
      <c r="F55" s="11">
        <f>'Tab1.9'!F55/'Tab1.2'!G55*100</f>
        <v>75.50693703308431</v>
      </c>
      <c r="G55" s="11">
        <f>'Tab1.9'!G55/'Tab1.2'!H55*100</f>
        <v>30.366161616161612</v>
      </c>
      <c r="H55" s="28">
        <v>1</v>
      </c>
      <c r="I55" s="11">
        <v>59.2741935483871</v>
      </c>
    </row>
    <row r="56" spans="1:9" ht="12.75">
      <c r="A56" s="20"/>
      <c r="B56" s="11"/>
      <c r="C56" s="11"/>
      <c r="D56" s="11"/>
      <c r="E56" s="11"/>
      <c r="F56" s="11"/>
      <c r="G56" s="11"/>
      <c r="H56" s="28"/>
      <c r="I56" s="11"/>
    </row>
    <row r="57" spans="1:9" ht="12.75">
      <c r="A57" s="20"/>
      <c r="B57" s="11"/>
      <c r="C57" s="11"/>
      <c r="D57" s="11"/>
      <c r="E57" s="11"/>
      <c r="F57" s="11"/>
      <c r="G57" s="11"/>
      <c r="H57" s="28"/>
      <c r="I57" s="11"/>
    </row>
    <row r="58" ht="12.75">
      <c r="A58" s="1" t="s">
        <v>128</v>
      </c>
    </row>
    <row r="68" ht="12.75">
      <c r="B68" s="15"/>
    </row>
  </sheetData>
  <mergeCells count="5">
    <mergeCell ref="A6:I6"/>
    <mergeCell ref="A23:I23"/>
    <mergeCell ref="A40:I40"/>
    <mergeCell ref="C3:H3"/>
    <mergeCell ref="B3:B4"/>
  </mergeCells>
  <printOptions/>
  <pageMargins left="0.5905511811023623" right="0.5905511811023623" top="0.7874015748031497" bottom="0.7874015748031497" header="0.5118110236220472" footer="0.5118110236220472"/>
  <pageSetup firstPageNumber="26" useFirstPageNumber="1" horizontalDpi="600" verticalDpi="600" orientation="portrait" paperSize="9" r:id="rId2"/>
  <headerFooter alignWithMargins="0">
    <oddHeader>&amp;C- &amp;P -</oddHeader>
  </headerFooter>
  <drawing r:id="rId1"/>
</worksheet>
</file>

<file path=xl/worksheets/sheet15.xml><?xml version="1.0" encoding="utf-8"?>
<worksheet xmlns="http://schemas.openxmlformats.org/spreadsheetml/2006/main" xmlns:r="http://schemas.openxmlformats.org/officeDocument/2006/relationships">
  <sheetPr codeName="Tabelle14"/>
  <dimension ref="A1:J57"/>
  <sheetViews>
    <sheetView workbookViewId="0" topLeftCell="A1">
      <pane ySplit="6" topLeftCell="BM44" activePane="bottomLeft" state="frozen"/>
      <selection pane="topLeft" activeCell="A1" sqref="A1"/>
      <selection pane="bottomLeft" activeCell="I58" sqref="I58"/>
    </sheetView>
  </sheetViews>
  <sheetFormatPr defaultColWidth="11.421875" defaultRowHeight="12.75"/>
  <cols>
    <col min="1" max="8" width="9.7109375" style="1" customWidth="1"/>
    <col min="9" max="9" width="9.7109375" style="0" customWidth="1"/>
  </cols>
  <sheetData>
    <row r="1" spans="1:8" ht="12.75">
      <c r="A1" s="2" t="s">
        <v>146</v>
      </c>
      <c r="B1" s="2"/>
      <c r="C1" s="2"/>
      <c r="D1" s="2"/>
      <c r="E1" s="2"/>
      <c r="F1" s="2"/>
      <c r="G1" s="2"/>
      <c r="H1" s="2"/>
    </row>
    <row r="3" spans="1:9" ht="12.75">
      <c r="A3" s="36"/>
      <c r="B3" s="4"/>
      <c r="C3" s="184" t="s">
        <v>134</v>
      </c>
      <c r="D3" s="185"/>
      <c r="E3" s="185"/>
      <c r="F3" s="185"/>
      <c r="G3" s="185"/>
      <c r="H3" s="185"/>
      <c r="I3" s="185"/>
    </row>
    <row r="4" spans="1:9" ht="12.75">
      <c r="A4" s="16"/>
      <c r="C4" s="32" t="s">
        <v>87</v>
      </c>
      <c r="D4" s="26" t="s">
        <v>88</v>
      </c>
      <c r="E4" s="26" t="s">
        <v>137</v>
      </c>
      <c r="F4" s="26" t="s">
        <v>89</v>
      </c>
      <c r="G4" s="26" t="s">
        <v>90</v>
      </c>
      <c r="H4" s="31"/>
      <c r="I4" s="54"/>
    </row>
    <row r="5" spans="1:9" ht="12.75">
      <c r="A5" s="10"/>
      <c r="C5" s="18" t="s">
        <v>91</v>
      </c>
      <c r="D5" s="14" t="s">
        <v>92</v>
      </c>
      <c r="E5" s="14" t="s">
        <v>93</v>
      </c>
      <c r="F5" s="14" t="s">
        <v>93</v>
      </c>
      <c r="G5" s="14" t="s">
        <v>93</v>
      </c>
      <c r="I5" s="53"/>
    </row>
    <row r="6" spans="1:9" ht="12.75">
      <c r="A6" s="37"/>
      <c r="B6" s="71"/>
      <c r="C6" s="67" t="s">
        <v>135</v>
      </c>
      <c r="D6" s="63" t="s">
        <v>136</v>
      </c>
      <c r="E6" s="63" t="s">
        <v>89</v>
      </c>
      <c r="F6" s="63" t="s">
        <v>90</v>
      </c>
      <c r="G6" s="63" t="s">
        <v>94</v>
      </c>
      <c r="H6" s="71"/>
      <c r="I6" s="72"/>
    </row>
    <row r="7" spans="1:8" ht="12.75">
      <c r="A7" s="27"/>
      <c r="B7" s="22"/>
      <c r="C7" s="22"/>
      <c r="D7" s="22"/>
      <c r="E7" s="22"/>
      <c r="F7" s="22"/>
      <c r="G7" s="22"/>
      <c r="H7" s="22"/>
    </row>
    <row r="8" spans="1:9" ht="12.75">
      <c r="A8" s="154" t="s">
        <v>58</v>
      </c>
      <c r="B8" s="154"/>
      <c r="C8" s="154"/>
      <c r="D8" s="154"/>
      <c r="E8" s="154"/>
      <c r="F8" s="154"/>
      <c r="G8" s="154"/>
      <c r="H8" s="154"/>
      <c r="I8" s="154"/>
    </row>
    <row r="9" ht="12.75">
      <c r="A9" s="27"/>
    </row>
    <row r="10" spans="1:9" ht="12" customHeight="1">
      <c r="A10" s="10">
        <v>1991</v>
      </c>
      <c r="B10" s="33">
        <v>169.8</v>
      </c>
      <c r="C10" s="33">
        <v>40.7</v>
      </c>
      <c r="D10" s="33">
        <v>43.8</v>
      </c>
      <c r="E10" s="33">
        <v>59</v>
      </c>
      <c r="F10" s="33">
        <v>11</v>
      </c>
      <c r="G10" s="35">
        <v>2.7</v>
      </c>
      <c r="H10" s="35">
        <v>1.5</v>
      </c>
      <c r="I10" s="33">
        <v>11.1</v>
      </c>
    </row>
    <row r="11" spans="1:9" ht="12" customHeight="1">
      <c r="A11" s="10">
        <v>1992</v>
      </c>
      <c r="B11" s="33">
        <v>240.6</v>
      </c>
      <c r="C11" s="33">
        <v>32.2</v>
      </c>
      <c r="D11" s="33">
        <v>62.1</v>
      </c>
      <c r="E11" s="33">
        <v>64.9</v>
      </c>
      <c r="F11" s="33">
        <v>37.1</v>
      </c>
      <c r="G11" s="33">
        <v>24.6</v>
      </c>
      <c r="H11" s="33">
        <v>10.6</v>
      </c>
      <c r="I11" s="50">
        <v>9.099999999999975</v>
      </c>
    </row>
    <row r="12" spans="1:9" ht="12" customHeight="1">
      <c r="A12" s="10">
        <v>1993</v>
      </c>
      <c r="B12" s="33">
        <v>254.6</v>
      </c>
      <c r="C12" s="33">
        <v>33.3</v>
      </c>
      <c r="D12" s="33">
        <v>35.4</v>
      </c>
      <c r="E12" s="33">
        <v>52</v>
      </c>
      <c r="F12" s="33">
        <v>43.2</v>
      </c>
      <c r="G12" s="33">
        <v>37</v>
      </c>
      <c r="H12" s="33">
        <v>47.2</v>
      </c>
      <c r="I12" s="50">
        <v>6.5</v>
      </c>
    </row>
    <row r="13" spans="1:9" ht="12" customHeight="1">
      <c r="A13" s="10">
        <v>1994</v>
      </c>
      <c r="B13" s="33">
        <v>237.7</v>
      </c>
      <c r="C13" s="33">
        <v>28.1</v>
      </c>
      <c r="D13" s="33">
        <v>31.8</v>
      </c>
      <c r="E13" s="33">
        <v>42.8</v>
      </c>
      <c r="F13" s="33">
        <v>29.1</v>
      </c>
      <c r="G13" s="33">
        <v>25.7</v>
      </c>
      <c r="H13" s="33">
        <v>71.3</v>
      </c>
      <c r="I13" s="50">
        <v>8.900000000000006</v>
      </c>
    </row>
    <row r="14" spans="1:9" ht="12" customHeight="1">
      <c r="A14" s="10">
        <v>1995</v>
      </c>
      <c r="B14" s="33">
        <v>218.3</v>
      </c>
      <c r="C14" s="33">
        <v>30.7</v>
      </c>
      <c r="D14" s="33">
        <v>28.4</v>
      </c>
      <c r="E14" s="33">
        <v>30.3</v>
      </c>
      <c r="F14" s="33">
        <v>21.7</v>
      </c>
      <c r="G14" s="33">
        <v>17.3</v>
      </c>
      <c r="H14" s="33">
        <v>74.2</v>
      </c>
      <c r="I14" s="33">
        <v>15.7</v>
      </c>
    </row>
    <row r="15" spans="1:9" ht="12" customHeight="1">
      <c r="A15" s="10">
        <v>1996</v>
      </c>
      <c r="B15" s="33">
        <v>236.6</v>
      </c>
      <c r="C15" s="33">
        <v>30</v>
      </c>
      <c r="D15" s="33">
        <v>39.5</v>
      </c>
      <c r="E15" s="33">
        <v>41.8</v>
      </c>
      <c r="F15" s="33">
        <v>21.6</v>
      </c>
      <c r="G15" s="33">
        <v>16.7</v>
      </c>
      <c r="H15" s="33">
        <v>65.6</v>
      </c>
      <c r="I15" s="33">
        <v>21.4</v>
      </c>
    </row>
    <row r="16" spans="1:9" ht="12" customHeight="1">
      <c r="A16" s="10">
        <v>1997</v>
      </c>
      <c r="B16" s="33">
        <v>246.6</v>
      </c>
      <c r="C16" s="33">
        <v>32.9</v>
      </c>
      <c r="D16" s="33">
        <v>38</v>
      </c>
      <c r="E16" s="33">
        <v>45.6</v>
      </c>
      <c r="F16" s="33">
        <v>25.7</v>
      </c>
      <c r="G16" s="33">
        <v>17.9</v>
      </c>
      <c r="H16" s="33">
        <v>66.5</v>
      </c>
      <c r="I16" s="33">
        <v>20</v>
      </c>
    </row>
    <row r="17" spans="1:9" ht="12" customHeight="1">
      <c r="A17" s="10">
        <v>1998</v>
      </c>
      <c r="B17" s="33">
        <v>250</v>
      </c>
      <c r="C17" s="33">
        <v>30.2</v>
      </c>
      <c r="D17" s="33">
        <v>37.9</v>
      </c>
      <c r="E17" s="33">
        <v>46.1</v>
      </c>
      <c r="F17" s="33">
        <v>33.2</v>
      </c>
      <c r="G17" s="33">
        <v>19.5</v>
      </c>
      <c r="H17" s="33">
        <v>74.6</v>
      </c>
      <c r="I17" s="50">
        <v>8.500000000000014</v>
      </c>
    </row>
    <row r="18" spans="1:10" ht="12" customHeight="1">
      <c r="A18" s="10">
        <v>1999</v>
      </c>
      <c r="B18" s="33">
        <v>209.9</v>
      </c>
      <c r="C18" s="33">
        <v>28.1</v>
      </c>
      <c r="D18" s="33">
        <v>29.2</v>
      </c>
      <c r="E18" s="33">
        <v>32.8</v>
      </c>
      <c r="F18" s="33">
        <v>23</v>
      </c>
      <c r="G18" s="33">
        <v>17.9</v>
      </c>
      <c r="H18" s="33">
        <v>67.2</v>
      </c>
      <c r="I18" s="33">
        <v>11.7</v>
      </c>
      <c r="J18" s="56"/>
    </row>
    <row r="19" spans="1:10" ht="12" customHeight="1">
      <c r="A19" s="10">
        <v>2000</v>
      </c>
      <c r="B19" s="33">
        <v>202.4</v>
      </c>
      <c r="C19" s="33">
        <v>25.2</v>
      </c>
      <c r="D19" s="33">
        <v>27.7</v>
      </c>
      <c r="E19" s="33">
        <v>33.6</v>
      </c>
      <c r="F19" s="33">
        <v>19.1</v>
      </c>
      <c r="G19" s="33">
        <v>15.1</v>
      </c>
      <c r="H19" s="33">
        <v>54.2</v>
      </c>
      <c r="I19" s="33">
        <v>27.5</v>
      </c>
      <c r="J19" s="56"/>
    </row>
    <row r="20" spans="1:9" ht="12" customHeight="1">
      <c r="A20" s="10">
        <v>2001</v>
      </c>
      <c r="B20" s="33">
        <v>202.4</v>
      </c>
      <c r="C20" s="33">
        <v>26.3</v>
      </c>
      <c r="D20" s="33">
        <v>26.9</v>
      </c>
      <c r="E20" s="33">
        <v>31.5</v>
      </c>
      <c r="F20" s="33">
        <v>20.4</v>
      </c>
      <c r="G20" s="33">
        <v>14.1</v>
      </c>
      <c r="H20" s="33">
        <v>54.8</v>
      </c>
      <c r="I20" s="33">
        <v>28.4</v>
      </c>
    </row>
    <row r="21" spans="1:9" ht="12" customHeight="1">
      <c r="A21" s="10">
        <v>2002</v>
      </c>
      <c r="B21" s="33">
        <v>211.1</v>
      </c>
      <c r="C21" s="33">
        <v>25.9</v>
      </c>
      <c r="D21" s="33">
        <v>32.2</v>
      </c>
      <c r="E21" s="33">
        <v>31.8</v>
      </c>
      <c r="F21" s="33">
        <v>19.1</v>
      </c>
      <c r="G21" s="33">
        <v>18.3</v>
      </c>
      <c r="H21" s="33">
        <v>51.8</v>
      </c>
      <c r="I21" s="33">
        <v>32</v>
      </c>
    </row>
    <row r="22" spans="1:9" ht="12" customHeight="1">
      <c r="A22" s="10">
        <v>2003</v>
      </c>
      <c r="B22" s="33">
        <v>226.2</v>
      </c>
      <c r="C22" s="33">
        <v>24.6</v>
      </c>
      <c r="D22" s="33">
        <v>27</v>
      </c>
      <c r="E22" s="33">
        <v>35.4</v>
      </c>
      <c r="F22" s="33">
        <v>25.4</v>
      </c>
      <c r="G22" s="33">
        <v>19.3</v>
      </c>
      <c r="H22" s="33">
        <v>68.3</v>
      </c>
      <c r="I22" s="33">
        <v>26.1</v>
      </c>
    </row>
    <row r="23" spans="1:9" ht="12" customHeight="1">
      <c r="A23" s="10">
        <v>2004</v>
      </c>
      <c r="B23" s="33">
        <v>223</v>
      </c>
      <c r="C23" s="33">
        <v>26.3</v>
      </c>
      <c r="D23" s="33">
        <v>25.3</v>
      </c>
      <c r="E23" s="33">
        <v>31.8</v>
      </c>
      <c r="F23" s="33">
        <v>20.1</v>
      </c>
      <c r="G23" s="33">
        <v>19.1</v>
      </c>
      <c r="H23" s="33">
        <v>71.1</v>
      </c>
      <c r="I23" s="33">
        <v>29.3</v>
      </c>
    </row>
    <row r="24" spans="1:10" ht="12" customHeight="1">
      <c r="A24" s="55"/>
      <c r="B24" s="33"/>
      <c r="C24" s="33"/>
      <c r="D24" s="33"/>
      <c r="E24" s="33"/>
      <c r="F24" s="33"/>
      <c r="G24" s="33"/>
      <c r="H24" s="33"/>
      <c r="J24" s="56"/>
    </row>
    <row r="25" spans="1:9" ht="12" customHeight="1">
      <c r="A25" s="154" t="s">
        <v>59</v>
      </c>
      <c r="B25" s="154"/>
      <c r="C25" s="154"/>
      <c r="D25" s="154"/>
      <c r="E25" s="154"/>
      <c r="F25" s="154"/>
      <c r="G25" s="154"/>
      <c r="H25" s="154"/>
      <c r="I25" s="154"/>
    </row>
    <row r="26" spans="1:8" ht="12" customHeight="1">
      <c r="A26" s="20"/>
      <c r="B26" s="33"/>
      <c r="C26" s="33"/>
      <c r="D26" s="33"/>
      <c r="E26" s="33"/>
      <c r="F26" s="33"/>
      <c r="G26" s="33"/>
      <c r="H26" s="33"/>
    </row>
    <row r="27" spans="1:9" ht="12" customHeight="1">
      <c r="A27" s="10">
        <v>1991</v>
      </c>
      <c r="B27" s="33">
        <v>63.9</v>
      </c>
      <c r="C27" s="33">
        <v>16</v>
      </c>
      <c r="D27" s="33">
        <v>17.2</v>
      </c>
      <c r="E27" s="33">
        <v>22</v>
      </c>
      <c r="F27" s="35">
        <v>3.6</v>
      </c>
      <c r="G27" s="35">
        <v>1.2</v>
      </c>
      <c r="H27" s="35">
        <v>0.5</v>
      </c>
      <c r="I27" s="51">
        <f>B27-C27-D27-E27-F27-G27-H27</f>
        <v>3.3999999999999995</v>
      </c>
    </row>
    <row r="28" spans="1:9" ht="12" customHeight="1">
      <c r="A28" s="10">
        <v>1992</v>
      </c>
      <c r="B28" s="33">
        <v>73.9</v>
      </c>
      <c r="C28" s="33">
        <v>13.7</v>
      </c>
      <c r="D28" s="33">
        <v>21.3</v>
      </c>
      <c r="E28" s="33">
        <v>17.5</v>
      </c>
      <c r="F28" s="50">
        <v>9</v>
      </c>
      <c r="G28" s="50">
        <v>5.4</v>
      </c>
      <c r="H28" s="35">
        <v>3.6</v>
      </c>
      <c r="I28" s="51">
        <f aca="true" t="shared" si="0" ref="I28:I36">B28-C28-D28-E28-F28-G28-H28</f>
        <v>3.4000000000000052</v>
      </c>
    </row>
    <row r="29" spans="1:9" ht="12" customHeight="1">
      <c r="A29" s="10">
        <v>1993</v>
      </c>
      <c r="B29" s="33">
        <v>82.9</v>
      </c>
      <c r="C29" s="33">
        <v>15.2</v>
      </c>
      <c r="D29" s="33">
        <v>14.4</v>
      </c>
      <c r="E29" s="33">
        <v>18.4</v>
      </c>
      <c r="F29" s="33">
        <v>13</v>
      </c>
      <c r="G29" s="50">
        <v>8.9</v>
      </c>
      <c r="H29" s="33">
        <v>11.4</v>
      </c>
      <c r="I29" s="51">
        <f t="shared" si="0"/>
        <v>1.600000000000005</v>
      </c>
    </row>
    <row r="30" spans="1:9" ht="12" customHeight="1">
      <c r="A30" s="10">
        <v>1994</v>
      </c>
      <c r="B30" s="33">
        <v>82.4</v>
      </c>
      <c r="C30" s="33">
        <v>15</v>
      </c>
      <c r="D30" s="33">
        <v>14.4</v>
      </c>
      <c r="E30" s="33">
        <v>15.1</v>
      </c>
      <c r="F30" s="33">
        <v>10.3</v>
      </c>
      <c r="G30" s="50">
        <v>6.9</v>
      </c>
      <c r="H30" s="33">
        <v>17.5</v>
      </c>
      <c r="I30" s="51">
        <f t="shared" si="0"/>
        <v>3.200000000000003</v>
      </c>
    </row>
    <row r="31" spans="1:9" ht="12" customHeight="1">
      <c r="A31" s="10">
        <v>1995</v>
      </c>
      <c r="B31" s="33">
        <v>74.4</v>
      </c>
      <c r="C31" s="33">
        <v>15.6</v>
      </c>
      <c r="D31" s="33">
        <v>12.2</v>
      </c>
      <c r="E31" s="33">
        <v>10.9</v>
      </c>
      <c r="F31" s="50">
        <v>8.9</v>
      </c>
      <c r="G31" s="35">
        <v>3.6</v>
      </c>
      <c r="H31" s="33">
        <v>17.4</v>
      </c>
      <c r="I31" s="50">
        <f t="shared" si="0"/>
        <v>5.800000000000011</v>
      </c>
    </row>
    <row r="32" spans="1:9" ht="12" customHeight="1">
      <c r="A32" s="10">
        <v>1996</v>
      </c>
      <c r="B32" s="33">
        <v>96.3</v>
      </c>
      <c r="C32" s="33">
        <v>15.5</v>
      </c>
      <c r="D32" s="33">
        <v>19.7</v>
      </c>
      <c r="E32" s="33">
        <v>19.7</v>
      </c>
      <c r="F32" s="33">
        <v>10.2</v>
      </c>
      <c r="G32" s="50">
        <v>6.5</v>
      </c>
      <c r="H32" s="33">
        <v>15.9</v>
      </c>
      <c r="I32" s="50">
        <f t="shared" si="0"/>
        <v>8.799999999999992</v>
      </c>
    </row>
    <row r="33" spans="1:9" ht="12" customHeight="1">
      <c r="A33" s="10">
        <v>1997</v>
      </c>
      <c r="B33" s="33">
        <v>108.1</v>
      </c>
      <c r="C33" s="33">
        <v>18.8</v>
      </c>
      <c r="D33" s="33">
        <v>19.9</v>
      </c>
      <c r="E33" s="33">
        <v>23.4</v>
      </c>
      <c r="F33" s="33">
        <v>11.8</v>
      </c>
      <c r="G33" s="50">
        <v>6.8</v>
      </c>
      <c r="H33" s="33">
        <v>17.9</v>
      </c>
      <c r="I33" s="50">
        <f t="shared" si="0"/>
        <v>9.500000000000004</v>
      </c>
    </row>
    <row r="34" spans="1:9" ht="12" customHeight="1">
      <c r="A34" s="10">
        <v>1998</v>
      </c>
      <c r="B34" s="33">
        <v>112.2</v>
      </c>
      <c r="C34" s="33">
        <v>15.4</v>
      </c>
      <c r="D34" s="33">
        <v>21.5</v>
      </c>
      <c r="E34" s="33">
        <v>22.6</v>
      </c>
      <c r="F34" s="33">
        <v>15.4</v>
      </c>
      <c r="G34" s="50">
        <v>9.8</v>
      </c>
      <c r="H34" s="33">
        <v>23.5</v>
      </c>
      <c r="I34" s="51">
        <f t="shared" si="0"/>
        <v>3.9999999999999964</v>
      </c>
    </row>
    <row r="35" spans="1:9" ht="12" customHeight="1">
      <c r="A35" s="10">
        <v>1999</v>
      </c>
      <c r="B35" s="33">
        <v>95.1</v>
      </c>
      <c r="C35" s="33">
        <v>15.2</v>
      </c>
      <c r="D35" s="33">
        <v>16.8</v>
      </c>
      <c r="E35" s="33">
        <v>18.1</v>
      </c>
      <c r="F35" s="33">
        <v>10.7</v>
      </c>
      <c r="G35" s="50">
        <v>7.7</v>
      </c>
      <c r="H35" s="33">
        <v>21.6</v>
      </c>
      <c r="I35" s="50">
        <v>5</v>
      </c>
    </row>
    <row r="36" spans="1:9" ht="12" customHeight="1">
      <c r="A36" s="10">
        <v>2000</v>
      </c>
      <c r="B36" s="33">
        <v>93.9</v>
      </c>
      <c r="C36" s="33">
        <v>13.1</v>
      </c>
      <c r="D36" s="33">
        <v>17.8</v>
      </c>
      <c r="E36" s="33">
        <v>15.8</v>
      </c>
      <c r="F36" s="50">
        <v>8.2</v>
      </c>
      <c r="G36" s="50">
        <v>7.9</v>
      </c>
      <c r="H36" s="33">
        <v>19.6</v>
      </c>
      <c r="I36" s="33">
        <f t="shared" si="0"/>
        <v>11.500000000000014</v>
      </c>
    </row>
    <row r="37" spans="1:9" ht="12" customHeight="1">
      <c r="A37" s="10">
        <v>2001</v>
      </c>
      <c r="B37" s="33">
        <v>96.2</v>
      </c>
      <c r="C37" s="33">
        <v>16.4</v>
      </c>
      <c r="D37" s="33">
        <v>15.3</v>
      </c>
      <c r="E37" s="33">
        <v>14.2</v>
      </c>
      <c r="F37" s="33">
        <v>10.5</v>
      </c>
      <c r="G37" s="50">
        <v>6.1</v>
      </c>
      <c r="H37" s="33">
        <v>19.6</v>
      </c>
      <c r="I37" s="33">
        <v>14</v>
      </c>
    </row>
    <row r="38" spans="1:9" ht="12" customHeight="1">
      <c r="A38" s="10">
        <v>2002</v>
      </c>
      <c r="B38" s="33">
        <v>105.3</v>
      </c>
      <c r="C38" s="33">
        <v>15.6</v>
      </c>
      <c r="D38" s="33">
        <v>19.4</v>
      </c>
      <c r="E38" s="33">
        <v>17.1</v>
      </c>
      <c r="F38" s="33">
        <v>10.6</v>
      </c>
      <c r="G38" s="50">
        <v>7.7</v>
      </c>
      <c r="H38" s="33">
        <v>19.8</v>
      </c>
      <c r="I38" s="33">
        <v>15.1</v>
      </c>
    </row>
    <row r="39" spans="1:9" ht="12" customHeight="1">
      <c r="A39" s="10">
        <v>2003</v>
      </c>
      <c r="B39" s="33">
        <v>114</v>
      </c>
      <c r="C39" s="33">
        <v>13</v>
      </c>
      <c r="D39" s="33">
        <v>13.9</v>
      </c>
      <c r="E39" s="33">
        <v>22</v>
      </c>
      <c r="F39" s="33">
        <v>12.8</v>
      </c>
      <c r="G39" s="33">
        <v>11.1</v>
      </c>
      <c r="H39" s="33">
        <v>27.5</v>
      </c>
      <c r="I39" s="33">
        <v>13.7</v>
      </c>
    </row>
    <row r="40" spans="1:9" ht="12" customHeight="1">
      <c r="A40" s="10">
        <v>2004</v>
      </c>
      <c r="B40" s="33">
        <v>118.9</v>
      </c>
      <c r="C40" s="33">
        <v>17.5</v>
      </c>
      <c r="D40" s="33">
        <v>15.5</v>
      </c>
      <c r="E40" s="33">
        <v>19.1</v>
      </c>
      <c r="F40" s="33">
        <v>11.1</v>
      </c>
      <c r="G40" s="33">
        <v>10.4</v>
      </c>
      <c r="H40" s="33">
        <v>31</v>
      </c>
      <c r="I40" s="33">
        <v>14.3</v>
      </c>
    </row>
    <row r="41" spans="1:8" ht="12" customHeight="1">
      <c r="A41" s="55"/>
      <c r="B41" s="33"/>
      <c r="C41" s="33"/>
      <c r="D41" s="33"/>
      <c r="E41" s="33"/>
      <c r="F41" s="33"/>
      <c r="G41" s="33"/>
      <c r="H41" s="33"/>
    </row>
    <row r="42" spans="1:9" ht="12" customHeight="1">
      <c r="A42" s="154" t="s">
        <v>60</v>
      </c>
      <c r="B42" s="154"/>
      <c r="C42" s="154"/>
      <c r="D42" s="154"/>
      <c r="E42" s="154"/>
      <c r="F42" s="154"/>
      <c r="G42" s="154"/>
      <c r="H42" s="154"/>
      <c r="I42" s="154"/>
    </row>
    <row r="43" spans="1:8" ht="12" customHeight="1">
      <c r="A43" s="20"/>
      <c r="B43" s="33"/>
      <c r="C43" s="33"/>
      <c r="D43" s="33"/>
      <c r="E43" s="33"/>
      <c r="F43" s="33"/>
      <c r="G43" s="33"/>
      <c r="H43" s="33"/>
    </row>
    <row r="44" spans="1:9" ht="12" customHeight="1">
      <c r="A44" s="10">
        <v>1991</v>
      </c>
      <c r="B44" s="33">
        <v>105.9</v>
      </c>
      <c r="C44" s="33">
        <v>24.8</v>
      </c>
      <c r="D44" s="33">
        <v>26.7</v>
      </c>
      <c r="E44" s="33">
        <v>37</v>
      </c>
      <c r="F44" s="50">
        <v>7.4</v>
      </c>
      <c r="G44" s="35">
        <v>1.5</v>
      </c>
      <c r="H44" s="35">
        <v>1</v>
      </c>
      <c r="I44" s="50">
        <f aca="true" t="shared" si="1" ref="I44:I53">B44-C44-D44-E44-F44-G44-H44</f>
        <v>7.500000000000005</v>
      </c>
    </row>
    <row r="45" spans="1:9" ht="12" customHeight="1">
      <c r="A45" s="10">
        <v>1992</v>
      </c>
      <c r="B45" s="33">
        <v>166.7</v>
      </c>
      <c r="C45" s="33">
        <v>18.4</v>
      </c>
      <c r="D45" s="33">
        <v>40.8</v>
      </c>
      <c r="E45" s="33">
        <v>47.4</v>
      </c>
      <c r="F45" s="33">
        <v>28.1</v>
      </c>
      <c r="G45" s="33">
        <v>19.2</v>
      </c>
      <c r="H45" s="50">
        <v>7</v>
      </c>
      <c r="I45" s="50">
        <f t="shared" si="1"/>
        <v>5.7999999999999865</v>
      </c>
    </row>
    <row r="46" spans="1:9" ht="12" customHeight="1">
      <c r="A46" s="10">
        <v>1993</v>
      </c>
      <c r="B46" s="33">
        <v>171.6</v>
      </c>
      <c r="C46" s="33">
        <v>18.1</v>
      </c>
      <c r="D46" s="33">
        <v>20.9</v>
      </c>
      <c r="E46" s="33">
        <v>33.7</v>
      </c>
      <c r="F46" s="33">
        <v>30.3</v>
      </c>
      <c r="G46" s="33">
        <v>28.1</v>
      </c>
      <c r="H46" s="33">
        <v>35.8</v>
      </c>
      <c r="I46" s="51">
        <f t="shared" si="1"/>
        <v>4.699999999999996</v>
      </c>
    </row>
    <row r="47" spans="1:9" ht="12" customHeight="1">
      <c r="A47" s="10">
        <v>1994</v>
      </c>
      <c r="B47" s="33">
        <v>155.3</v>
      </c>
      <c r="C47" s="33">
        <f>C13-C30</f>
        <v>13.100000000000001</v>
      </c>
      <c r="D47" s="33">
        <v>17.3</v>
      </c>
      <c r="E47" s="33">
        <v>27.8</v>
      </c>
      <c r="F47" s="33">
        <v>18.8</v>
      </c>
      <c r="G47" s="33">
        <v>18.7</v>
      </c>
      <c r="H47" s="33">
        <v>53.7</v>
      </c>
      <c r="I47" s="50">
        <f t="shared" si="1"/>
        <v>5.90000000000002</v>
      </c>
    </row>
    <row r="48" spans="1:9" ht="12" customHeight="1">
      <c r="A48" s="10">
        <v>1995</v>
      </c>
      <c r="B48" s="33">
        <v>143.9</v>
      </c>
      <c r="C48" s="33">
        <v>15.1</v>
      </c>
      <c r="D48" s="33">
        <v>16.2</v>
      </c>
      <c r="E48" s="33">
        <v>19.3</v>
      </c>
      <c r="F48" s="33">
        <v>12.8</v>
      </c>
      <c r="G48" s="33">
        <v>13.7</v>
      </c>
      <c r="H48" s="33">
        <v>56.8</v>
      </c>
      <c r="I48" s="33">
        <f t="shared" si="1"/>
        <v>10.000000000000014</v>
      </c>
    </row>
    <row r="49" spans="1:9" ht="12" customHeight="1">
      <c r="A49" s="10">
        <v>1996</v>
      </c>
      <c r="B49" s="33">
        <v>140.2</v>
      </c>
      <c r="C49" s="33">
        <v>14.6</v>
      </c>
      <c r="D49" s="33">
        <v>19.8</v>
      </c>
      <c r="E49" s="33">
        <v>22.1</v>
      </c>
      <c r="F49" s="33">
        <v>11.4</v>
      </c>
      <c r="G49" s="33">
        <v>10.1</v>
      </c>
      <c r="H49" s="33">
        <v>49.7</v>
      </c>
      <c r="I49" s="33">
        <f t="shared" si="1"/>
        <v>12.499999999999979</v>
      </c>
    </row>
    <row r="50" spans="1:9" ht="12" customHeight="1">
      <c r="A50" s="10">
        <v>1997</v>
      </c>
      <c r="B50" s="33">
        <v>138.5</v>
      </c>
      <c r="C50" s="33">
        <v>14</v>
      </c>
      <c r="D50" s="33">
        <v>18.1</v>
      </c>
      <c r="E50" s="33">
        <v>22.2</v>
      </c>
      <c r="F50" s="33">
        <v>13.8</v>
      </c>
      <c r="G50" s="33">
        <v>11.1</v>
      </c>
      <c r="H50" s="33">
        <v>48.6</v>
      </c>
      <c r="I50" s="33">
        <f t="shared" si="1"/>
        <v>10.700000000000003</v>
      </c>
    </row>
    <row r="51" spans="1:9" ht="12" customHeight="1">
      <c r="A51" s="10">
        <v>1998</v>
      </c>
      <c r="B51" s="33">
        <v>137.8</v>
      </c>
      <c r="C51" s="33">
        <v>14.7</v>
      </c>
      <c r="D51" s="33">
        <v>16.4</v>
      </c>
      <c r="E51" s="33">
        <v>23.5</v>
      </c>
      <c r="F51" s="33">
        <v>17.8</v>
      </c>
      <c r="G51" s="50">
        <v>9.8</v>
      </c>
      <c r="H51" s="33">
        <v>51</v>
      </c>
      <c r="I51" s="51">
        <f t="shared" si="1"/>
        <v>4.600000000000023</v>
      </c>
    </row>
    <row r="52" spans="1:9" ht="12" customHeight="1">
      <c r="A52" s="10">
        <v>1999</v>
      </c>
      <c r="B52" s="33">
        <v>114.8</v>
      </c>
      <c r="C52" s="33">
        <v>12.9</v>
      </c>
      <c r="D52" s="33">
        <v>12.4</v>
      </c>
      <c r="E52" s="33">
        <v>14.7</v>
      </c>
      <c r="F52" s="33">
        <v>12.3</v>
      </c>
      <c r="G52" s="33">
        <v>10.1</v>
      </c>
      <c r="H52" s="33">
        <v>45.6</v>
      </c>
      <c r="I52" s="50">
        <v>6.799999999999983</v>
      </c>
    </row>
    <row r="53" spans="1:9" ht="12" customHeight="1">
      <c r="A53" s="10">
        <v>2000</v>
      </c>
      <c r="B53" s="33">
        <v>108.6</v>
      </c>
      <c r="C53" s="33">
        <v>12.1</v>
      </c>
      <c r="D53" s="50">
        <v>9.9</v>
      </c>
      <c r="E53" s="33">
        <v>17.8</v>
      </c>
      <c r="F53" s="33">
        <v>10.8</v>
      </c>
      <c r="G53" s="50">
        <v>7.2</v>
      </c>
      <c r="H53" s="33">
        <v>34.5</v>
      </c>
      <c r="I53" s="33">
        <f t="shared" si="1"/>
        <v>16.299999999999997</v>
      </c>
    </row>
    <row r="54" spans="1:9" ht="12" customHeight="1">
      <c r="A54" s="10">
        <v>2001</v>
      </c>
      <c r="B54" s="33">
        <v>106.3</v>
      </c>
      <c r="C54" s="50">
        <v>9.9</v>
      </c>
      <c r="D54" s="33">
        <v>11.5</v>
      </c>
      <c r="E54" s="33">
        <v>17.3</v>
      </c>
      <c r="F54" s="50">
        <v>9.8</v>
      </c>
      <c r="G54" s="50">
        <v>8</v>
      </c>
      <c r="H54" s="33">
        <v>35.2</v>
      </c>
      <c r="I54" s="33">
        <v>14.6</v>
      </c>
    </row>
    <row r="55" spans="1:9" ht="12" customHeight="1">
      <c r="A55" s="10">
        <v>2002</v>
      </c>
      <c r="B55" s="33">
        <v>105.8</v>
      </c>
      <c r="C55" s="33">
        <v>10.3</v>
      </c>
      <c r="D55" s="33">
        <v>12.8</v>
      </c>
      <c r="E55" s="33">
        <v>14.6</v>
      </c>
      <c r="F55" s="50">
        <v>8.5</v>
      </c>
      <c r="G55" s="33">
        <v>10.6</v>
      </c>
      <c r="H55" s="33">
        <v>32</v>
      </c>
      <c r="I55" s="33">
        <v>17</v>
      </c>
    </row>
    <row r="56" spans="1:9" ht="12" customHeight="1">
      <c r="A56" s="10">
        <v>2003</v>
      </c>
      <c r="B56" s="33">
        <v>112.1</v>
      </c>
      <c r="C56" s="33">
        <v>11.6</v>
      </c>
      <c r="D56" s="33">
        <v>13.2</v>
      </c>
      <c r="E56" s="33">
        <v>13.5</v>
      </c>
      <c r="F56" s="33">
        <v>12.6</v>
      </c>
      <c r="G56" s="50">
        <v>8.2</v>
      </c>
      <c r="H56" s="33">
        <v>40.8</v>
      </c>
      <c r="I56" s="33">
        <v>12.4</v>
      </c>
    </row>
    <row r="57" spans="1:9" ht="12" customHeight="1">
      <c r="A57" s="10">
        <v>2004</v>
      </c>
      <c r="B57" s="33">
        <v>104.1</v>
      </c>
      <c r="C57" s="50">
        <v>8.7</v>
      </c>
      <c r="D57" s="50">
        <v>9.9</v>
      </c>
      <c r="E57" s="33">
        <v>12.7</v>
      </c>
      <c r="F57" s="50">
        <v>8.9</v>
      </c>
      <c r="G57" s="50">
        <v>8.7</v>
      </c>
      <c r="H57" s="33">
        <v>40</v>
      </c>
      <c r="I57" s="33">
        <v>15.2</v>
      </c>
    </row>
  </sheetData>
  <mergeCells count="4">
    <mergeCell ref="A42:I42"/>
    <mergeCell ref="C3:I3"/>
    <mergeCell ref="A8:I8"/>
    <mergeCell ref="A25:I25"/>
  </mergeCells>
  <printOptions/>
  <pageMargins left="0.5905511811023623" right="0.5905511811023623" top="0.7874015748031497" bottom="0.5905511811023623" header="0.5118110236220472" footer="0.5118110236220472"/>
  <pageSetup firstPageNumber="27" useFirstPageNumber="1" horizontalDpi="600" verticalDpi="600" orientation="portrait" paperSize="9"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5"/>
  <dimension ref="A1:I58"/>
  <sheetViews>
    <sheetView workbookViewId="0" topLeftCell="A1">
      <pane ySplit="7" topLeftCell="BM8" activePane="bottomLeft" state="frozen"/>
      <selection pane="topLeft" activeCell="A1" sqref="A1"/>
      <selection pane="bottomLeft" activeCell="D59" sqref="D59"/>
    </sheetView>
  </sheetViews>
  <sheetFormatPr defaultColWidth="11.421875" defaultRowHeight="12.75"/>
  <cols>
    <col min="1" max="8" width="9.7109375" style="1" customWidth="1"/>
  </cols>
  <sheetData>
    <row r="1" spans="1:8" ht="12.75">
      <c r="A1" s="2" t="s">
        <v>266</v>
      </c>
      <c r="B1" s="2"/>
      <c r="C1" s="2"/>
      <c r="D1" s="2"/>
      <c r="E1" s="2"/>
      <c r="F1" s="2"/>
      <c r="G1" s="2"/>
      <c r="H1" s="2"/>
    </row>
    <row r="2" spans="1:8" ht="12.75">
      <c r="A2" s="2" t="s">
        <v>267</v>
      </c>
      <c r="B2" s="2"/>
      <c r="C2" s="2"/>
      <c r="D2" s="2"/>
      <c r="E2" s="2"/>
      <c r="F2" s="2"/>
      <c r="G2" s="2"/>
      <c r="H2" s="2"/>
    </row>
    <row r="4" spans="1:8" ht="12.75">
      <c r="A4" s="36"/>
      <c r="B4" s="4"/>
      <c r="C4" s="70" t="s">
        <v>268</v>
      </c>
      <c r="D4" s="92"/>
      <c r="E4" s="92"/>
      <c r="F4" s="92"/>
      <c r="G4" s="92"/>
      <c r="H4" s="92"/>
    </row>
    <row r="5" spans="1:8" ht="12.75">
      <c r="A5" s="16"/>
      <c r="C5" s="32" t="s">
        <v>269</v>
      </c>
      <c r="D5" s="93" t="s">
        <v>270</v>
      </c>
      <c r="E5" s="93"/>
      <c r="F5" s="93"/>
      <c r="G5" s="93"/>
      <c r="H5" s="93"/>
    </row>
    <row r="6" spans="1:8" ht="12.75">
      <c r="A6" s="10"/>
      <c r="C6" s="18" t="s">
        <v>271</v>
      </c>
      <c r="D6" s="14"/>
      <c r="E6" s="94" t="s">
        <v>272</v>
      </c>
      <c r="F6" s="94"/>
      <c r="G6" s="94"/>
      <c r="H6" s="94"/>
    </row>
    <row r="7" spans="1:8" ht="12.75">
      <c r="A7" s="37"/>
      <c r="B7" s="71"/>
      <c r="C7" s="67" t="s">
        <v>273</v>
      </c>
      <c r="D7" s="63"/>
      <c r="E7" s="63">
        <v>2</v>
      </c>
      <c r="F7" s="63">
        <v>3</v>
      </c>
      <c r="G7" s="63">
        <v>4</v>
      </c>
      <c r="H7" s="60" t="s">
        <v>274</v>
      </c>
    </row>
    <row r="8" spans="1:8" ht="12.75">
      <c r="A8" s="27"/>
      <c r="B8" s="22"/>
      <c r="C8" s="22"/>
      <c r="D8" s="22"/>
      <c r="E8" s="22"/>
      <c r="F8" s="22"/>
      <c r="G8" s="22"/>
      <c r="H8" s="22"/>
    </row>
    <row r="9" spans="1:8" ht="12.75">
      <c r="A9" s="154" t="s">
        <v>58</v>
      </c>
      <c r="B9" s="154"/>
      <c r="C9" s="154"/>
      <c r="D9" s="154"/>
      <c r="E9" s="154"/>
      <c r="F9" s="154"/>
      <c r="G9" s="154"/>
      <c r="H9" s="154"/>
    </row>
    <row r="10" ht="12.75">
      <c r="A10" s="27"/>
    </row>
    <row r="11" spans="1:8" ht="12" customHeight="1">
      <c r="A11" s="10">
        <v>1991</v>
      </c>
      <c r="B11" s="33">
        <v>2583.6</v>
      </c>
      <c r="C11" s="33">
        <v>259.6</v>
      </c>
      <c r="D11" s="33">
        <v>2324</v>
      </c>
      <c r="E11" s="33">
        <v>686.6</v>
      </c>
      <c r="F11" s="33">
        <v>671.6</v>
      </c>
      <c r="G11" s="33">
        <v>737.3</v>
      </c>
      <c r="H11" s="33">
        <v>228.5</v>
      </c>
    </row>
    <row r="12" spans="1:8" ht="12" customHeight="1">
      <c r="A12" s="10">
        <v>1992</v>
      </c>
      <c r="B12" s="33">
        <v>2548.1</v>
      </c>
      <c r="C12" s="33">
        <v>267.6</v>
      </c>
      <c r="D12" s="33">
        <v>2280.5</v>
      </c>
      <c r="E12" s="33">
        <v>684.9</v>
      </c>
      <c r="F12" s="33">
        <v>650.5</v>
      </c>
      <c r="G12" s="33">
        <v>721</v>
      </c>
      <c r="H12" s="33">
        <v>224.1</v>
      </c>
    </row>
    <row r="13" spans="1:8" ht="12" customHeight="1">
      <c r="A13" s="10">
        <v>1993</v>
      </c>
      <c r="B13" s="33">
        <v>2532.6</v>
      </c>
      <c r="C13" s="33">
        <v>278.1</v>
      </c>
      <c r="D13" s="33">
        <v>2254.4</v>
      </c>
      <c r="E13" s="33">
        <v>700.9</v>
      </c>
      <c r="F13" s="33">
        <v>645.6</v>
      </c>
      <c r="G13" s="33">
        <v>709.8</v>
      </c>
      <c r="H13" s="33">
        <v>198</v>
      </c>
    </row>
    <row r="14" spans="1:8" ht="12" customHeight="1">
      <c r="A14" s="10">
        <v>1994</v>
      </c>
      <c r="B14" s="33">
        <v>2524.1</v>
      </c>
      <c r="C14" s="33">
        <v>309.5</v>
      </c>
      <c r="D14" s="33">
        <v>2214.6</v>
      </c>
      <c r="E14" s="33">
        <v>710.6</v>
      </c>
      <c r="F14" s="33">
        <v>644.2</v>
      </c>
      <c r="G14" s="33">
        <v>683.3</v>
      </c>
      <c r="H14" s="33">
        <v>176.5</v>
      </c>
    </row>
    <row r="15" spans="1:8" ht="12" customHeight="1">
      <c r="A15" s="10">
        <v>1995</v>
      </c>
      <c r="B15" s="33">
        <v>2510.6</v>
      </c>
      <c r="C15" s="33">
        <v>304.4</v>
      </c>
      <c r="D15" s="33">
        <v>2206.2</v>
      </c>
      <c r="E15" s="33">
        <v>707.6</v>
      </c>
      <c r="F15" s="33">
        <v>652.3</v>
      </c>
      <c r="G15" s="33">
        <v>656.9</v>
      </c>
      <c r="H15" s="33">
        <v>189.4</v>
      </c>
    </row>
    <row r="16" spans="1:8" ht="12" customHeight="1">
      <c r="A16" s="10">
        <v>1996</v>
      </c>
      <c r="B16" s="33">
        <v>2490.1</v>
      </c>
      <c r="C16" s="33">
        <v>315.7</v>
      </c>
      <c r="D16" s="33">
        <v>2174.3</v>
      </c>
      <c r="E16" s="33">
        <v>706.3</v>
      </c>
      <c r="F16" s="33">
        <v>654.7</v>
      </c>
      <c r="G16" s="33">
        <v>628.4</v>
      </c>
      <c r="H16" s="33">
        <v>184.9</v>
      </c>
    </row>
    <row r="17" spans="1:8" ht="12" customHeight="1">
      <c r="A17" s="10">
        <v>1997</v>
      </c>
      <c r="B17" s="33">
        <v>2474.9</v>
      </c>
      <c r="C17" s="33">
        <v>326.7</v>
      </c>
      <c r="D17" s="33">
        <v>2148.2</v>
      </c>
      <c r="E17" s="33">
        <v>713.8</v>
      </c>
      <c r="F17" s="33">
        <v>638.7</v>
      </c>
      <c r="G17" s="33">
        <v>600.4</v>
      </c>
      <c r="H17" s="33">
        <v>195.3</v>
      </c>
    </row>
    <row r="18" spans="1:8" ht="12" customHeight="1">
      <c r="A18" s="10">
        <v>1998</v>
      </c>
      <c r="B18" s="33">
        <v>2457.7</v>
      </c>
      <c r="C18" s="33">
        <v>327.2</v>
      </c>
      <c r="D18" s="33">
        <v>2130.5</v>
      </c>
      <c r="E18" s="33">
        <v>698.7</v>
      </c>
      <c r="F18" s="33">
        <v>649.7</v>
      </c>
      <c r="G18" s="33">
        <v>578.4</v>
      </c>
      <c r="H18" s="33">
        <v>203.6</v>
      </c>
    </row>
    <row r="19" spans="1:8" ht="12" customHeight="1">
      <c r="A19" s="10">
        <v>1999</v>
      </c>
      <c r="B19" s="33">
        <v>2441.6</v>
      </c>
      <c r="C19" s="33">
        <v>329.9</v>
      </c>
      <c r="D19" s="33">
        <v>2111.6</v>
      </c>
      <c r="E19" s="33">
        <v>712.2</v>
      </c>
      <c r="F19" s="33">
        <v>631</v>
      </c>
      <c r="G19" s="33">
        <v>568.4</v>
      </c>
      <c r="H19" s="33">
        <v>199.9</v>
      </c>
    </row>
    <row r="20" spans="1:8" ht="12" customHeight="1">
      <c r="A20" s="10">
        <v>2000</v>
      </c>
      <c r="B20" s="33">
        <v>2445.6</v>
      </c>
      <c r="C20" s="33">
        <v>347.8</v>
      </c>
      <c r="D20" s="33">
        <v>2097.8</v>
      </c>
      <c r="E20" s="33">
        <v>733</v>
      </c>
      <c r="F20" s="33">
        <v>606.6</v>
      </c>
      <c r="G20" s="33">
        <v>575.7</v>
      </c>
      <c r="H20" s="33">
        <v>182.5</v>
      </c>
    </row>
    <row r="21" spans="1:8" ht="12" customHeight="1">
      <c r="A21" s="10">
        <v>2001</v>
      </c>
      <c r="B21" s="33">
        <v>2427.4</v>
      </c>
      <c r="C21" s="33">
        <v>360.5</v>
      </c>
      <c r="D21" s="33">
        <v>2066.8</v>
      </c>
      <c r="E21" s="33">
        <v>744.8</v>
      </c>
      <c r="F21" s="33">
        <v>609</v>
      </c>
      <c r="G21" s="33">
        <v>540.7</v>
      </c>
      <c r="H21" s="33">
        <v>172.4</v>
      </c>
    </row>
    <row r="22" spans="1:9" ht="12" customHeight="1">
      <c r="A22" s="10">
        <v>2002</v>
      </c>
      <c r="B22" s="33">
        <v>2414.5</v>
      </c>
      <c r="C22" s="33">
        <v>367.8</v>
      </c>
      <c r="D22" s="33">
        <v>2046.7</v>
      </c>
      <c r="E22" s="33">
        <v>762.5</v>
      </c>
      <c r="F22" s="33">
        <v>593.3</v>
      </c>
      <c r="G22" s="33">
        <v>524</v>
      </c>
      <c r="H22" s="33">
        <v>167</v>
      </c>
      <c r="I22" s="56"/>
    </row>
    <row r="23" spans="1:8" ht="12" customHeight="1">
      <c r="A23" s="10">
        <v>2003</v>
      </c>
      <c r="B23" s="33">
        <v>2380</v>
      </c>
      <c r="C23" s="33">
        <v>380.2</v>
      </c>
      <c r="D23" s="33">
        <v>1999.7</v>
      </c>
      <c r="E23" s="33">
        <v>772.5</v>
      </c>
      <c r="F23" s="33">
        <v>593.4</v>
      </c>
      <c r="G23" s="33">
        <v>483.1</v>
      </c>
      <c r="H23" s="33">
        <v>150.7</v>
      </c>
    </row>
    <row r="24" spans="1:8" ht="12" customHeight="1">
      <c r="A24" s="10">
        <v>2004</v>
      </c>
      <c r="B24" s="33">
        <v>2361.7</v>
      </c>
      <c r="C24" s="33">
        <v>391.2</v>
      </c>
      <c r="D24" s="33">
        <v>1970.5</v>
      </c>
      <c r="E24" s="33">
        <v>777.4</v>
      </c>
      <c r="F24" s="33">
        <v>584.1</v>
      </c>
      <c r="G24" s="33">
        <v>461</v>
      </c>
      <c r="H24" s="33">
        <v>148</v>
      </c>
    </row>
    <row r="25" spans="1:8" ht="12" customHeight="1">
      <c r="A25" s="20"/>
      <c r="B25" s="33"/>
      <c r="C25" s="33"/>
      <c r="D25" s="33"/>
      <c r="E25" s="33"/>
      <c r="F25" s="33"/>
      <c r="G25" s="33"/>
      <c r="H25" s="33"/>
    </row>
    <row r="26" spans="1:8" ht="12" customHeight="1">
      <c r="A26" s="154" t="s">
        <v>59</v>
      </c>
      <c r="B26" s="154"/>
      <c r="C26" s="154"/>
      <c r="D26" s="154"/>
      <c r="E26" s="154"/>
      <c r="F26" s="154"/>
      <c r="G26" s="154"/>
      <c r="H26" s="154"/>
    </row>
    <row r="27" spans="1:8" ht="12" customHeight="1">
      <c r="A27" s="20"/>
      <c r="B27" s="33"/>
      <c r="C27" s="33"/>
      <c r="D27" s="33"/>
      <c r="E27" s="33"/>
      <c r="F27" s="33"/>
      <c r="G27" s="33"/>
      <c r="H27" s="33"/>
    </row>
    <row r="28" spans="1:8" ht="12" customHeight="1">
      <c r="A28" s="10">
        <v>1991</v>
      </c>
      <c r="B28" s="33">
        <v>1238.8</v>
      </c>
      <c r="C28" s="33">
        <v>77.4</v>
      </c>
      <c r="D28" s="33">
        <v>1161.4</v>
      </c>
      <c r="E28" s="33">
        <v>323.2</v>
      </c>
      <c r="F28" s="33">
        <v>339.8</v>
      </c>
      <c r="G28" s="33">
        <v>381.2</v>
      </c>
      <c r="H28" s="33">
        <v>117.2</v>
      </c>
    </row>
    <row r="29" spans="1:8" ht="12" customHeight="1">
      <c r="A29" s="10">
        <v>1992</v>
      </c>
      <c r="B29" s="33">
        <v>1218.5</v>
      </c>
      <c r="C29" s="33">
        <v>79.4</v>
      </c>
      <c r="D29" s="33">
        <v>1139.1</v>
      </c>
      <c r="E29" s="33">
        <v>321.8</v>
      </c>
      <c r="F29" s="33">
        <v>326.3</v>
      </c>
      <c r="G29" s="33">
        <v>375.1</v>
      </c>
      <c r="H29" s="33">
        <v>115.9</v>
      </c>
    </row>
    <row r="30" spans="1:8" ht="12" customHeight="1">
      <c r="A30" s="10">
        <v>1993</v>
      </c>
      <c r="B30" s="33">
        <v>1220.7</v>
      </c>
      <c r="C30" s="33">
        <v>87.8</v>
      </c>
      <c r="D30" s="33">
        <v>1132.9</v>
      </c>
      <c r="E30" s="33">
        <v>329.5</v>
      </c>
      <c r="F30" s="33">
        <v>330.8</v>
      </c>
      <c r="G30" s="33">
        <v>370.3</v>
      </c>
      <c r="H30" s="33">
        <v>102.2</v>
      </c>
    </row>
    <row r="31" spans="1:8" ht="12" customHeight="1">
      <c r="A31" s="10">
        <v>1994</v>
      </c>
      <c r="B31" s="33">
        <v>1214.9</v>
      </c>
      <c r="C31" s="33">
        <v>102.1</v>
      </c>
      <c r="D31" s="33">
        <v>1112.9</v>
      </c>
      <c r="E31" s="33">
        <v>335.3</v>
      </c>
      <c r="F31" s="33">
        <v>328.7</v>
      </c>
      <c r="G31" s="33">
        <v>356.9</v>
      </c>
      <c r="H31" s="33">
        <v>91.9</v>
      </c>
    </row>
    <row r="32" spans="1:8" ht="12" customHeight="1">
      <c r="A32" s="10">
        <v>1995</v>
      </c>
      <c r="B32" s="33">
        <v>1212.7</v>
      </c>
      <c r="C32" s="33">
        <v>105.4</v>
      </c>
      <c r="D32" s="33">
        <v>1107.3</v>
      </c>
      <c r="E32" s="33">
        <v>336.7</v>
      </c>
      <c r="F32" s="33">
        <v>332.8</v>
      </c>
      <c r="G32" s="33">
        <v>340.8</v>
      </c>
      <c r="H32" s="33">
        <v>97</v>
      </c>
    </row>
    <row r="33" spans="1:8" ht="12" customHeight="1">
      <c r="A33" s="10">
        <v>1996</v>
      </c>
      <c r="B33" s="33">
        <v>1206.7</v>
      </c>
      <c r="C33" s="33">
        <v>114.6</v>
      </c>
      <c r="D33" s="33">
        <v>1092.1</v>
      </c>
      <c r="E33" s="33">
        <v>335.6</v>
      </c>
      <c r="F33" s="33">
        <v>336.4</v>
      </c>
      <c r="G33" s="33">
        <v>324.8</v>
      </c>
      <c r="H33" s="33">
        <v>95.4</v>
      </c>
    </row>
    <row r="34" spans="1:8" ht="12" customHeight="1">
      <c r="A34" s="10">
        <v>1997</v>
      </c>
      <c r="B34" s="33">
        <v>1194.4</v>
      </c>
      <c r="C34" s="33">
        <v>121.3</v>
      </c>
      <c r="D34" s="33">
        <v>1073.1</v>
      </c>
      <c r="E34" s="33">
        <v>339.3</v>
      </c>
      <c r="F34" s="33">
        <v>324.9</v>
      </c>
      <c r="G34" s="33">
        <v>308.7</v>
      </c>
      <c r="H34" s="33">
        <v>100.3</v>
      </c>
    </row>
    <row r="35" spans="1:8" ht="12" customHeight="1">
      <c r="A35" s="10">
        <v>1998</v>
      </c>
      <c r="B35" s="33">
        <v>1195.9</v>
      </c>
      <c r="C35" s="33">
        <v>128.1</v>
      </c>
      <c r="D35" s="33">
        <v>1067.8</v>
      </c>
      <c r="E35" s="33">
        <v>333.8</v>
      </c>
      <c r="F35" s="33">
        <v>330.4</v>
      </c>
      <c r="G35" s="33">
        <v>300.4</v>
      </c>
      <c r="H35" s="33">
        <v>103.2</v>
      </c>
    </row>
    <row r="36" spans="1:8" ht="12" customHeight="1">
      <c r="A36" s="10">
        <v>1999</v>
      </c>
      <c r="B36" s="33">
        <v>1180.1</v>
      </c>
      <c r="C36" s="33">
        <v>125.8</v>
      </c>
      <c r="D36" s="33">
        <v>1054.3</v>
      </c>
      <c r="E36" s="33">
        <v>339.1</v>
      </c>
      <c r="F36" s="33">
        <v>321.3</v>
      </c>
      <c r="G36" s="33">
        <v>291.2</v>
      </c>
      <c r="H36" s="33">
        <v>102.7</v>
      </c>
    </row>
    <row r="37" spans="1:8" ht="12" customHeight="1">
      <c r="A37" s="10">
        <v>2000</v>
      </c>
      <c r="B37" s="33">
        <v>1182.7</v>
      </c>
      <c r="C37" s="33">
        <v>135.1</v>
      </c>
      <c r="D37" s="33">
        <v>1047.6</v>
      </c>
      <c r="E37" s="33">
        <v>347.2</v>
      </c>
      <c r="F37" s="33">
        <v>311.7</v>
      </c>
      <c r="G37" s="33">
        <v>295.3</v>
      </c>
      <c r="H37" s="33">
        <v>93.4</v>
      </c>
    </row>
    <row r="38" spans="1:8" ht="12" customHeight="1">
      <c r="A38" s="10">
        <v>2001</v>
      </c>
      <c r="B38" s="33">
        <v>1179</v>
      </c>
      <c r="C38" s="33">
        <v>142.2</v>
      </c>
      <c r="D38" s="33">
        <v>1036.8</v>
      </c>
      <c r="E38" s="33">
        <v>355.4</v>
      </c>
      <c r="F38" s="33">
        <v>313.4</v>
      </c>
      <c r="G38" s="33">
        <v>281.5</v>
      </c>
      <c r="H38" s="33">
        <v>86.5</v>
      </c>
    </row>
    <row r="39" spans="1:9" ht="12" customHeight="1">
      <c r="A39" s="10">
        <v>2002</v>
      </c>
      <c r="B39" s="33">
        <v>1174.2</v>
      </c>
      <c r="C39" s="33">
        <v>147.7</v>
      </c>
      <c r="D39" s="33">
        <v>1026.5</v>
      </c>
      <c r="E39" s="33">
        <v>365.6</v>
      </c>
      <c r="F39" s="33">
        <v>306.1</v>
      </c>
      <c r="G39" s="33">
        <v>269.7</v>
      </c>
      <c r="H39" s="33">
        <v>85.1</v>
      </c>
      <c r="I39" s="56"/>
    </row>
    <row r="40" spans="1:8" ht="12" customHeight="1">
      <c r="A40" s="10">
        <v>2003</v>
      </c>
      <c r="B40" s="33">
        <v>1156.2</v>
      </c>
      <c r="C40" s="33">
        <v>153.5</v>
      </c>
      <c r="D40" s="33">
        <f>B40-C40</f>
        <v>1002.7</v>
      </c>
      <c r="E40" s="33">
        <v>371.3</v>
      </c>
      <c r="F40" s="33">
        <v>304.9</v>
      </c>
      <c r="G40" s="33">
        <v>249.3</v>
      </c>
      <c r="H40" s="33">
        <v>77.1</v>
      </c>
    </row>
    <row r="41" spans="1:8" ht="12" customHeight="1">
      <c r="A41" s="10">
        <v>2004</v>
      </c>
      <c r="B41" s="33">
        <v>1140.3</v>
      </c>
      <c r="C41" s="33">
        <v>158</v>
      </c>
      <c r="D41" s="33">
        <v>982.3</v>
      </c>
      <c r="E41" s="33">
        <v>374.1</v>
      </c>
      <c r="F41" s="33">
        <v>298.9</v>
      </c>
      <c r="G41" s="33">
        <v>234.8</v>
      </c>
      <c r="H41" s="33">
        <v>74.4</v>
      </c>
    </row>
    <row r="42" spans="1:8" ht="12" customHeight="1">
      <c r="A42" s="20"/>
      <c r="B42" s="33"/>
      <c r="C42" s="33"/>
      <c r="D42" s="33"/>
      <c r="E42" s="33"/>
      <c r="F42" s="33"/>
      <c r="G42" s="33"/>
      <c r="H42" s="33"/>
    </row>
    <row r="43" spans="1:8" ht="12" customHeight="1">
      <c r="A43" s="154" t="s">
        <v>60</v>
      </c>
      <c r="B43" s="154"/>
      <c r="C43" s="154"/>
      <c r="D43" s="154"/>
      <c r="E43" s="154"/>
      <c r="F43" s="154"/>
      <c r="G43" s="154"/>
      <c r="H43" s="154"/>
    </row>
    <row r="44" spans="1:8" ht="12" customHeight="1">
      <c r="A44" s="20"/>
      <c r="B44" s="33"/>
      <c r="C44" s="33"/>
      <c r="D44" s="33"/>
      <c r="E44" s="33"/>
      <c r="F44" s="33"/>
      <c r="G44" s="33"/>
      <c r="H44" s="33"/>
    </row>
    <row r="45" spans="1:8" ht="12" customHeight="1">
      <c r="A45" s="10">
        <v>1991</v>
      </c>
      <c r="B45" s="33">
        <v>1344.8</v>
      </c>
      <c r="C45" s="33">
        <v>182.2</v>
      </c>
      <c r="D45" s="33">
        <v>1162.6</v>
      </c>
      <c r="E45" s="33">
        <v>363.4</v>
      </c>
      <c r="F45" s="33">
        <v>331.8</v>
      </c>
      <c r="G45" s="33">
        <v>356.1</v>
      </c>
      <c r="H45" s="33">
        <v>111.2</v>
      </c>
    </row>
    <row r="46" spans="1:8" ht="12" customHeight="1">
      <c r="A46" s="10">
        <v>1992</v>
      </c>
      <c r="B46" s="33">
        <v>1329.6</v>
      </c>
      <c r="C46" s="33">
        <v>188.2</v>
      </c>
      <c r="D46" s="33">
        <v>1141.4</v>
      </c>
      <c r="E46" s="33">
        <v>363.1</v>
      </c>
      <c r="F46" s="33">
        <v>324.2</v>
      </c>
      <c r="G46" s="33">
        <v>345.9</v>
      </c>
      <c r="H46" s="33">
        <v>108.3</v>
      </c>
    </row>
    <row r="47" spans="1:8" ht="12" customHeight="1">
      <c r="A47" s="10">
        <v>1993</v>
      </c>
      <c r="B47" s="33">
        <v>1311.8</v>
      </c>
      <c r="C47" s="33">
        <v>190.4</v>
      </c>
      <c r="D47" s="33">
        <v>1121.5</v>
      </c>
      <c r="E47" s="33">
        <v>371.4</v>
      </c>
      <c r="F47" s="33">
        <v>314.8</v>
      </c>
      <c r="G47" s="33">
        <v>339.5</v>
      </c>
      <c r="H47" s="33">
        <v>95.8</v>
      </c>
    </row>
    <row r="48" spans="1:8" ht="12" customHeight="1">
      <c r="A48" s="10">
        <v>1994</v>
      </c>
      <c r="B48" s="33">
        <v>1309.2</v>
      </c>
      <c r="C48" s="33">
        <v>207.4</v>
      </c>
      <c r="D48" s="33">
        <v>1101.8</v>
      </c>
      <c r="E48" s="33">
        <v>375.3</v>
      </c>
      <c r="F48" s="33">
        <v>315.5</v>
      </c>
      <c r="G48" s="33">
        <v>326.4</v>
      </c>
      <c r="H48" s="33">
        <v>84.6</v>
      </c>
    </row>
    <row r="49" spans="1:8" ht="12" customHeight="1">
      <c r="A49" s="10">
        <v>1995</v>
      </c>
      <c r="B49" s="33">
        <v>1297.8</v>
      </c>
      <c r="C49" s="33">
        <v>199</v>
      </c>
      <c r="D49" s="33">
        <v>1098.9</v>
      </c>
      <c r="E49" s="33">
        <v>370.9</v>
      </c>
      <c r="F49" s="33">
        <v>319.5</v>
      </c>
      <c r="G49" s="33">
        <v>316.1</v>
      </c>
      <c r="H49" s="33">
        <v>92.4</v>
      </c>
    </row>
    <row r="50" spans="1:8" ht="12" customHeight="1">
      <c r="A50" s="10">
        <v>1996</v>
      </c>
      <c r="B50" s="33">
        <v>1283.4</v>
      </c>
      <c r="C50" s="33">
        <v>201.1</v>
      </c>
      <c r="D50" s="33">
        <v>1082.2</v>
      </c>
      <c r="E50" s="33">
        <v>370.7</v>
      </c>
      <c r="F50" s="33">
        <v>318.3</v>
      </c>
      <c r="G50" s="33">
        <v>303.7</v>
      </c>
      <c r="H50" s="33">
        <v>89.5</v>
      </c>
    </row>
    <row r="51" spans="1:8" ht="12" customHeight="1">
      <c r="A51" s="10">
        <v>1997</v>
      </c>
      <c r="B51" s="33">
        <v>1280.5</v>
      </c>
      <c r="C51" s="33">
        <v>205.4</v>
      </c>
      <c r="D51" s="33">
        <v>1075.1</v>
      </c>
      <c r="E51" s="33">
        <v>374.5</v>
      </c>
      <c r="F51" s="33">
        <v>313.8</v>
      </c>
      <c r="G51" s="33">
        <v>291.7</v>
      </c>
      <c r="H51" s="33">
        <v>95.1</v>
      </c>
    </row>
    <row r="52" spans="1:8" ht="12" customHeight="1">
      <c r="A52" s="10">
        <v>1998</v>
      </c>
      <c r="B52" s="33">
        <v>1261.8</v>
      </c>
      <c r="C52" s="33">
        <v>199.1</v>
      </c>
      <c r="D52" s="33">
        <v>1062.7</v>
      </c>
      <c r="E52" s="33">
        <v>365</v>
      </c>
      <c r="F52" s="33">
        <v>319.3</v>
      </c>
      <c r="G52" s="33">
        <v>278</v>
      </c>
      <c r="H52" s="33">
        <v>100.5</v>
      </c>
    </row>
    <row r="53" spans="1:8" ht="12" customHeight="1">
      <c r="A53" s="10">
        <v>1999</v>
      </c>
      <c r="B53" s="33">
        <v>1261.5</v>
      </c>
      <c r="C53" s="33">
        <v>204.1</v>
      </c>
      <c r="D53" s="33">
        <v>1057.3</v>
      </c>
      <c r="E53" s="33">
        <v>373.1</v>
      </c>
      <c r="F53" s="33">
        <v>309.7</v>
      </c>
      <c r="G53" s="33">
        <v>277.3</v>
      </c>
      <c r="H53" s="33">
        <v>97.2</v>
      </c>
    </row>
    <row r="54" spans="1:8" ht="12" customHeight="1">
      <c r="A54" s="10">
        <v>2000</v>
      </c>
      <c r="B54" s="33">
        <v>1263</v>
      </c>
      <c r="C54" s="33">
        <v>212.7</v>
      </c>
      <c r="D54" s="33">
        <v>1050.2</v>
      </c>
      <c r="E54" s="33">
        <v>385.8</v>
      </c>
      <c r="F54" s="33">
        <v>295</v>
      </c>
      <c r="G54" s="33">
        <v>280.3</v>
      </c>
      <c r="H54" s="33">
        <v>89.2</v>
      </c>
    </row>
    <row r="55" spans="1:8" ht="12" customHeight="1">
      <c r="A55" s="10">
        <v>2001</v>
      </c>
      <c r="B55" s="33">
        <v>1248.4</v>
      </c>
      <c r="C55" s="33">
        <v>218.3</v>
      </c>
      <c r="D55" s="33">
        <v>1030</v>
      </c>
      <c r="E55" s="33">
        <v>389.4</v>
      </c>
      <c r="F55" s="33">
        <v>295.6</v>
      </c>
      <c r="G55" s="33">
        <v>259.2</v>
      </c>
      <c r="H55" s="33">
        <v>85.8</v>
      </c>
    </row>
    <row r="56" spans="1:9" ht="12" customHeight="1">
      <c r="A56" s="10">
        <v>2002</v>
      </c>
      <c r="B56" s="33">
        <v>1240.3</v>
      </c>
      <c r="C56" s="33">
        <v>220.2</v>
      </c>
      <c r="D56" s="33">
        <v>1020.2</v>
      </c>
      <c r="E56" s="33">
        <v>396.9</v>
      </c>
      <c r="F56" s="33">
        <v>287.2</v>
      </c>
      <c r="G56" s="33">
        <v>254.3</v>
      </c>
      <c r="H56" s="33">
        <v>81.8</v>
      </c>
      <c r="I56" s="56"/>
    </row>
    <row r="57" spans="1:8" ht="12" customHeight="1">
      <c r="A57" s="10">
        <v>2003</v>
      </c>
      <c r="B57" s="33">
        <v>1223.8</v>
      </c>
      <c r="C57" s="33">
        <v>226.8</v>
      </c>
      <c r="D57" s="33">
        <f>B57-C57</f>
        <v>997</v>
      </c>
      <c r="E57" s="33">
        <v>401.2</v>
      </c>
      <c r="F57" s="33">
        <v>288.5</v>
      </c>
      <c r="G57" s="33">
        <v>233.8</v>
      </c>
      <c r="H57" s="33">
        <v>73.6</v>
      </c>
    </row>
    <row r="58" spans="1:8" ht="12" customHeight="1">
      <c r="A58" s="10">
        <v>2004</v>
      </c>
      <c r="B58" s="33">
        <v>1221.4</v>
      </c>
      <c r="C58" s="33">
        <v>233.1</v>
      </c>
      <c r="D58" s="33">
        <v>988.2</v>
      </c>
      <c r="E58" s="33">
        <v>403.3</v>
      </c>
      <c r="F58" s="33">
        <v>285.2</v>
      </c>
      <c r="G58" s="33">
        <v>226.1</v>
      </c>
      <c r="H58" s="33">
        <v>73.6</v>
      </c>
    </row>
  </sheetData>
  <mergeCells count="3">
    <mergeCell ref="A9:H9"/>
    <mergeCell ref="A26:H26"/>
    <mergeCell ref="A43:H43"/>
  </mergeCells>
  <printOptions/>
  <pageMargins left="0.7874015748031497" right="0.7874015748031497" top="0.7874015748031497" bottom="0.5905511811023623" header="0.5118110236220472" footer="0.5118110236220472"/>
  <pageSetup firstPageNumber="28" useFirstPageNumber="1" horizontalDpi="600" verticalDpi="600" orientation="portrait" paperSize="9" r:id="rId2"/>
  <headerFooter alignWithMargins="0">
    <oddHeader>&amp;C- &amp;P -</oddHeader>
  </headerFooter>
  <drawing r:id="rId1"/>
</worksheet>
</file>

<file path=xl/worksheets/sheet17.xml><?xml version="1.0" encoding="utf-8"?>
<worksheet xmlns="http://schemas.openxmlformats.org/spreadsheetml/2006/main" xmlns:r="http://schemas.openxmlformats.org/officeDocument/2006/relationships">
  <sheetPr codeName="Tabelle16"/>
  <dimension ref="A1:I57"/>
  <sheetViews>
    <sheetView workbookViewId="0" topLeftCell="A1">
      <pane ySplit="6" topLeftCell="BM7" activePane="bottomLeft" state="frozen"/>
      <selection pane="topLeft" activeCell="A1" sqref="A1"/>
      <selection pane="bottomLeft" activeCell="I16" sqref="I16"/>
    </sheetView>
  </sheetViews>
  <sheetFormatPr defaultColWidth="11.421875" defaultRowHeight="12.75"/>
  <cols>
    <col min="1" max="8" width="10.7109375" style="1" customWidth="1"/>
  </cols>
  <sheetData>
    <row r="1" spans="1:8" ht="12.75">
      <c r="A1" s="2" t="s">
        <v>275</v>
      </c>
      <c r="B1" s="2"/>
      <c r="C1" s="2"/>
      <c r="D1" s="2"/>
      <c r="E1" s="2"/>
      <c r="F1" s="2"/>
      <c r="G1" s="2"/>
      <c r="H1" s="2"/>
    </row>
    <row r="3" spans="1:8" ht="12.75">
      <c r="A3" s="36"/>
      <c r="B3" s="4"/>
      <c r="C3" s="70" t="s">
        <v>52</v>
      </c>
      <c r="D3" s="92"/>
      <c r="E3" s="92"/>
      <c r="F3" s="92"/>
      <c r="G3" s="92"/>
      <c r="H3" s="92"/>
    </row>
    <row r="4" spans="1:8" ht="12.75">
      <c r="A4" s="16"/>
      <c r="C4" s="32" t="s">
        <v>269</v>
      </c>
      <c r="D4" s="93" t="s">
        <v>276</v>
      </c>
      <c r="E4" s="93"/>
      <c r="F4" s="93"/>
      <c r="G4" s="93"/>
      <c r="H4" s="93"/>
    </row>
    <row r="5" spans="1:8" ht="12.75">
      <c r="A5" s="10"/>
      <c r="C5" s="18" t="s">
        <v>271</v>
      </c>
      <c r="D5" s="14"/>
      <c r="E5" s="94" t="s">
        <v>272</v>
      </c>
      <c r="F5" s="94"/>
      <c r="G5" s="94"/>
      <c r="H5" s="94"/>
    </row>
    <row r="6" spans="1:8" ht="12.75">
      <c r="A6" s="37"/>
      <c r="B6" s="71"/>
      <c r="C6" s="67" t="s">
        <v>277</v>
      </c>
      <c r="D6" s="63"/>
      <c r="E6" s="63">
        <v>2</v>
      </c>
      <c r="F6" s="63">
        <v>3</v>
      </c>
      <c r="G6" s="63">
        <v>4</v>
      </c>
      <c r="H6" s="60" t="s">
        <v>274</v>
      </c>
    </row>
    <row r="7" spans="1:8" ht="12.75">
      <c r="A7" s="27"/>
      <c r="B7" s="22"/>
      <c r="C7" s="22"/>
      <c r="D7" s="22"/>
      <c r="E7" s="22"/>
      <c r="F7" s="22"/>
      <c r="G7" s="22"/>
      <c r="H7" s="22"/>
    </row>
    <row r="8" spans="1:8" ht="12" customHeight="1">
      <c r="A8" s="154" t="s">
        <v>58</v>
      </c>
      <c r="B8" s="154"/>
      <c r="C8" s="154"/>
      <c r="D8" s="154"/>
      <c r="E8" s="154"/>
      <c r="F8" s="154"/>
      <c r="G8" s="154"/>
      <c r="H8" s="154"/>
    </row>
    <row r="9" spans="1:7" ht="12" customHeight="1">
      <c r="A9" s="27"/>
      <c r="G9" s="33"/>
    </row>
    <row r="10" spans="1:8" ht="12" customHeight="1">
      <c r="A10" s="10">
        <v>1991</v>
      </c>
      <c r="B10" s="33">
        <v>1054.4</v>
      </c>
      <c r="C10" s="33">
        <v>259.6</v>
      </c>
      <c r="D10" s="33">
        <v>794.8</v>
      </c>
      <c r="E10" s="33">
        <v>343.3</v>
      </c>
      <c r="F10" s="33">
        <v>223.9</v>
      </c>
      <c r="G10" s="33">
        <v>184.3</v>
      </c>
      <c r="H10" s="33">
        <v>43.3</v>
      </c>
    </row>
    <row r="11" spans="1:8" ht="12" customHeight="1">
      <c r="A11" s="10">
        <v>1992</v>
      </c>
      <c r="B11" s="33">
        <v>1049.3</v>
      </c>
      <c r="C11" s="33">
        <v>267.6</v>
      </c>
      <c r="D11" s="33">
        <v>781.8</v>
      </c>
      <c r="E11" s="33">
        <v>342.5</v>
      </c>
      <c r="F11" s="33">
        <v>216.8</v>
      </c>
      <c r="G11" s="33">
        <v>180.2</v>
      </c>
      <c r="H11" s="33">
        <v>42.2</v>
      </c>
    </row>
    <row r="12" spans="1:8" ht="12" customHeight="1">
      <c r="A12" s="10">
        <v>1993</v>
      </c>
      <c r="B12" s="33">
        <v>1058.9</v>
      </c>
      <c r="C12" s="33">
        <v>278.1</v>
      </c>
      <c r="D12" s="33">
        <v>780.7</v>
      </c>
      <c r="E12" s="33">
        <v>350.5</v>
      </c>
      <c r="F12" s="33">
        <v>215.2</v>
      </c>
      <c r="G12" s="33">
        <v>177.5</v>
      </c>
      <c r="H12" s="33">
        <v>37.6</v>
      </c>
    </row>
    <row r="13" spans="1:8" ht="12" customHeight="1">
      <c r="A13" s="10">
        <v>1994</v>
      </c>
      <c r="B13" s="33">
        <v>1083.9</v>
      </c>
      <c r="C13" s="33">
        <v>309.5</v>
      </c>
      <c r="D13" s="33">
        <v>774.4</v>
      </c>
      <c r="E13" s="33">
        <v>355.3</v>
      </c>
      <c r="F13" s="33">
        <v>214.7</v>
      </c>
      <c r="G13" s="33">
        <v>170.8</v>
      </c>
      <c r="H13" s="33">
        <v>33.5</v>
      </c>
    </row>
    <row r="14" spans="1:8" ht="12" customHeight="1">
      <c r="A14" s="10">
        <v>1995</v>
      </c>
      <c r="B14" s="33">
        <v>1076</v>
      </c>
      <c r="C14" s="33">
        <v>304.4</v>
      </c>
      <c r="D14" s="33">
        <v>771.6</v>
      </c>
      <c r="E14" s="33">
        <v>353.8</v>
      </c>
      <c r="F14" s="33">
        <v>217.4</v>
      </c>
      <c r="G14" s="33">
        <v>164.2</v>
      </c>
      <c r="H14" s="33">
        <v>36.1</v>
      </c>
    </row>
    <row r="15" spans="1:8" ht="12" customHeight="1">
      <c r="A15" s="10">
        <v>1996</v>
      </c>
      <c r="B15" s="33">
        <v>1079.4</v>
      </c>
      <c r="C15" s="33">
        <v>315.7</v>
      </c>
      <c r="D15" s="33">
        <v>763.7</v>
      </c>
      <c r="E15" s="33">
        <v>353.1</v>
      </c>
      <c r="F15" s="33">
        <v>218.2</v>
      </c>
      <c r="G15" s="33">
        <v>157.1</v>
      </c>
      <c r="H15" s="33">
        <v>35.2</v>
      </c>
    </row>
    <row r="16" spans="1:8" ht="12" customHeight="1">
      <c r="A16" s="10">
        <v>1997</v>
      </c>
      <c r="B16" s="33">
        <v>1083.8</v>
      </c>
      <c r="C16" s="33">
        <v>326.7</v>
      </c>
      <c r="D16" s="33">
        <v>757.1</v>
      </c>
      <c r="E16" s="33">
        <v>356.9</v>
      </c>
      <c r="F16" s="33">
        <v>212.9</v>
      </c>
      <c r="G16" s="33">
        <v>150.1</v>
      </c>
      <c r="H16" s="33">
        <v>37.2</v>
      </c>
    </row>
    <row r="17" spans="1:8" ht="12" customHeight="1">
      <c r="A17" s="10">
        <v>1998</v>
      </c>
      <c r="B17" s="33">
        <v>1076.4</v>
      </c>
      <c r="C17" s="33">
        <v>327.2</v>
      </c>
      <c r="D17" s="33">
        <v>749.2</v>
      </c>
      <c r="E17" s="33">
        <v>349.4</v>
      </c>
      <c r="F17" s="33">
        <v>216.7</v>
      </c>
      <c r="G17" s="33">
        <v>144.6</v>
      </c>
      <c r="H17" s="33">
        <v>38.5</v>
      </c>
    </row>
    <row r="18" spans="1:8" ht="12" customHeight="1">
      <c r="A18" s="10">
        <v>1999</v>
      </c>
      <c r="B18" s="33">
        <v>1076.2</v>
      </c>
      <c r="C18" s="33">
        <v>329.9</v>
      </c>
      <c r="D18" s="33">
        <v>746.2</v>
      </c>
      <c r="E18" s="33">
        <v>356.1</v>
      </c>
      <c r="F18" s="33">
        <v>210.3</v>
      </c>
      <c r="G18" s="33">
        <v>142.1</v>
      </c>
      <c r="H18" s="33">
        <v>37.7</v>
      </c>
    </row>
    <row r="19" spans="1:8" ht="12" customHeight="1">
      <c r="A19" s="10">
        <v>2000</v>
      </c>
      <c r="B19" s="33">
        <v>1094.8</v>
      </c>
      <c r="C19" s="33">
        <v>347.8</v>
      </c>
      <c r="D19" s="33">
        <v>747</v>
      </c>
      <c r="E19" s="33">
        <v>366.5</v>
      </c>
      <c r="F19" s="33">
        <v>202.2</v>
      </c>
      <c r="G19" s="33">
        <v>143.9</v>
      </c>
      <c r="H19" s="33">
        <v>34.3</v>
      </c>
    </row>
    <row r="20" spans="1:8" ht="12" customHeight="1">
      <c r="A20" s="10">
        <v>2001</v>
      </c>
      <c r="B20" s="33">
        <v>1103.5</v>
      </c>
      <c r="C20" s="33">
        <v>360.5</v>
      </c>
      <c r="D20" s="33">
        <v>742.9</v>
      </c>
      <c r="E20" s="33">
        <v>372.4</v>
      </c>
      <c r="F20" s="33">
        <v>203</v>
      </c>
      <c r="G20" s="33">
        <v>135.2</v>
      </c>
      <c r="H20" s="33">
        <v>32.4</v>
      </c>
    </row>
    <row r="21" spans="1:9" ht="12" customHeight="1">
      <c r="A21" s="10">
        <v>2002</v>
      </c>
      <c r="B21" s="33">
        <v>1109.3</v>
      </c>
      <c r="C21" s="33">
        <v>367.8</v>
      </c>
      <c r="D21" s="33">
        <v>741.4</v>
      </c>
      <c r="E21" s="33">
        <v>381.3</v>
      </c>
      <c r="F21" s="33">
        <v>197.8</v>
      </c>
      <c r="G21" s="33">
        <v>131.1</v>
      </c>
      <c r="H21" s="33">
        <v>31.3</v>
      </c>
      <c r="I21" s="56"/>
    </row>
    <row r="22" spans="1:8" ht="12" customHeight="1">
      <c r="A22" s="10">
        <v>2003</v>
      </c>
      <c r="B22" s="33">
        <v>1113.7</v>
      </c>
      <c r="C22" s="33">
        <v>380.2</v>
      </c>
      <c r="D22" s="33">
        <v>733.5</v>
      </c>
      <c r="E22" s="33">
        <v>386.2</v>
      </c>
      <c r="F22" s="33">
        <v>197.8</v>
      </c>
      <c r="G22" s="33">
        <v>120.8</v>
      </c>
      <c r="H22" s="33">
        <v>28.6</v>
      </c>
    </row>
    <row r="23" spans="1:8" ht="12" customHeight="1">
      <c r="A23" s="10">
        <v>2004</v>
      </c>
      <c r="B23" s="33">
        <v>1118.1</v>
      </c>
      <c r="C23" s="33">
        <v>391.2</v>
      </c>
      <c r="D23" s="33">
        <v>727</v>
      </c>
      <c r="E23" s="33">
        <v>388.7</v>
      </c>
      <c r="F23" s="33">
        <v>194.7</v>
      </c>
      <c r="G23" s="33">
        <v>115.2</v>
      </c>
      <c r="H23" s="33">
        <v>28.3</v>
      </c>
    </row>
    <row r="24" spans="1:8" ht="12" customHeight="1">
      <c r="A24" s="20"/>
      <c r="B24" s="33"/>
      <c r="C24" s="33"/>
      <c r="D24" s="33"/>
      <c r="E24" s="33"/>
      <c r="F24" s="33"/>
      <c r="G24" s="33"/>
      <c r="H24" s="33"/>
    </row>
    <row r="25" spans="1:8" ht="12" customHeight="1">
      <c r="A25" s="154" t="s">
        <v>59</v>
      </c>
      <c r="B25" s="154"/>
      <c r="C25" s="154"/>
      <c r="D25" s="154"/>
      <c r="E25" s="154"/>
      <c r="F25" s="154"/>
      <c r="G25" s="154"/>
      <c r="H25" s="154"/>
    </row>
    <row r="26" spans="1:8" ht="12" customHeight="1">
      <c r="A26" s="20"/>
      <c r="B26" s="33"/>
      <c r="C26" s="33"/>
      <c r="D26" s="33"/>
      <c r="E26" s="33"/>
      <c r="F26" s="33"/>
      <c r="G26" s="33"/>
      <c r="H26" s="33"/>
    </row>
    <row r="27" spans="1:8" ht="12" customHeight="1">
      <c r="A27" s="10">
        <v>1991</v>
      </c>
      <c r="B27" s="33">
        <v>739.4</v>
      </c>
      <c r="C27" s="33">
        <v>77.4</v>
      </c>
      <c r="D27" s="33">
        <v>662</v>
      </c>
      <c r="E27" s="33">
        <v>272.3</v>
      </c>
      <c r="F27" s="33">
        <v>187.1</v>
      </c>
      <c r="G27" s="33">
        <v>164.4</v>
      </c>
      <c r="H27" s="33">
        <v>38.2</v>
      </c>
    </row>
    <row r="28" spans="1:8" ht="12" customHeight="1">
      <c r="A28" s="10">
        <v>1992</v>
      </c>
      <c r="B28" s="33">
        <v>740.1</v>
      </c>
      <c r="C28" s="33">
        <v>79.4</v>
      </c>
      <c r="D28" s="33">
        <v>660.8</v>
      </c>
      <c r="E28" s="33">
        <v>275.1</v>
      </c>
      <c r="F28" s="33">
        <v>183.6</v>
      </c>
      <c r="G28" s="33">
        <v>163.6</v>
      </c>
      <c r="H28" s="33">
        <v>38.5</v>
      </c>
    </row>
    <row r="29" spans="1:8" ht="12" customHeight="1">
      <c r="A29" s="10">
        <v>1993</v>
      </c>
      <c r="B29" s="33">
        <v>747.3</v>
      </c>
      <c r="C29" s="33">
        <v>87.8</v>
      </c>
      <c r="D29" s="33">
        <v>659.6</v>
      </c>
      <c r="E29" s="33">
        <v>283.3</v>
      </c>
      <c r="F29" s="33">
        <v>181.8</v>
      </c>
      <c r="G29" s="33">
        <v>160.9</v>
      </c>
      <c r="H29" s="33">
        <v>33.5</v>
      </c>
    </row>
    <row r="30" spans="1:8" ht="12" customHeight="1">
      <c r="A30" s="10">
        <v>1994</v>
      </c>
      <c r="B30" s="33">
        <v>765.8</v>
      </c>
      <c r="C30" s="33">
        <v>102.1</v>
      </c>
      <c r="D30" s="33">
        <v>663.7</v>
      </c>
      <c r="E30" s="33">
        <v>291.7</v>
      </c>
      <c r="F30" s="33">
        <v>185.6</v>
      </c>
      <c r="G30" s="33">
        <v>156.7</v>
      </c>
      <c r="H30" s="33">
        <v>29.8</v>
      </c>
    </row>
    <row r="31" spans="1:8" ht="12" customHeight="1">
      <c r="A31" s="10">
        <v>1995</v>
      </c>
      <c r="B31" s="33">
        <v>761.3</v>
      </c>
      <c r="C31" s="33">
        <v>105.4</v>
      </c>
      <c r="D31" s="33">
        <v>655.9</v>
      </c>
      <c r="E31" s="33">
        <v>290.5</v>
      </c>
      <c r="F31" s="33">
        <v>184.7</v>
      </c>
      <c r="G31" s="33">
        <v>149.2</v>
      </c>
      <c r="H31" s="33">
        <v>31.6</v>
      </c>
    </row>
    <row r="32" spans="1:8" ht="12" customHeight="1">
      <c r="A32" s="10">
        <v>1996</v>
      </c>
      <c r="B32" s="33">
        <v>754.9</v>
      </c>
      <c r="C32" s="33">
        <v>114.6</v>
      </c>
      <c r="D32" s="33">
        <v>640.4</v>
      </c>
      <c r="E32" s="33">
        <v>287.8</v>
      </c>
      <c r="F32" s="33">
        <v>179.1</v>
      </c>
      <c r="G32" s="33">
        <v>141.4</v>
      </c>
      <c r="H32" s="33">
        <v>32</v>
      </c>
    </row>
    <row r="33" spans="1:8" ht="12" customHeight="1">
      <c r="A33" s="10">
        <v>1997</v>
      </c>
      <c r="B33" s="33">
        <v>751.3</v>
      </c>
      <c r="C33" s="33">
        <v>121.3</v>
      </c>
      <c r="D33" s="33">
        <v>630</v>
      </c>
      <c r="E33" s="33">
        <v>288</v>
      </c>
      <c r="F33" s="33">
        <v>175.1</v>
      </c>
      <c r="G33" s="33">
        <v>133.8</v>
      </c>
      <c r="H33" s="33">
        <v>33.1</v>
      </c>
    </row>
    <row r="34" spans="1:8" ht="12" customHeight="1">
      <c r="A34" s="10">
        <v>1998</v>
      </c>
      <c r="B34" s="33">
        <v>748.5</v>
      </c>
      <c r="C34" s="33">
        <v>128.1</v>
      </c>
      <c r="D34" s="33">
        <v>620.4</v>
      </c>
      <c r="E34" s="33">
        <v>280.1</v>
      </c>
      <c r="F34" s="33">
        <v>177.9</v>
      </c>
      <c r="G34" s="33">
        <v>127.4</v>
      </c>
      <c r="H34" s="33">
        <v>34.9</v>
      </c>
    </row>
    <row r="35" spans="1:8" ht="12" customHeight="1">
      <c r="A35" s="10">
        <v>1999</v>
      </c>
      <c r="B35" s="33">
        <v>732.6</v>
      </c>
      <c r="C35" s="33">
        <v>125.8</v>
      </c>
      <c r="D35" s="33">
        <v>606.8</v>
      </c>
      <c r="E35" s="33">
        <v>282.5</v>
      </c>
      <c r="F35" s="33">
        <v>169.6</v>
      </c>
      <c r="G35" s="33">
        <v>122.5</v>
      </c>
      <c r="H35" s="33">
        <v>32.2</v>
      </c>
    </row>
    <row r="36" spans="1:8" ht="12" customHeight="1">
      <c r="A36" s="10">
        <v>2000</v>
      </c>
      <c r="B36" s="33">
        <v>740.4</v>
      </c>
      <c r="C36" s="33">
        <v>135.1</v>
      </c>
      <c r="D36" s="33">
        <v>605.3</v>
      </c>
      <c r="E36" s="33">
        <v>289.6</v>
      </c>
      <c r="F36" s="33">
        <v>160</v>
      </c>
      <c r="G36" s="33">
        <v>126</v>
      </c>
      <c r="H36" s="33">
        <v>29.7</v>
      </c>
    </row>
    <row r="37" spans="1:8" ht="12" customHeight="1">
      <c r="A37" s="10">
        <v>2001</v>
      </c>
      <c r="B37" s="33">
        <v>745.1</v>
      </c>
      <c r="C37" s="33">
        <v>142.2</v>
      </c>
      <c r="D37" s="33">
        <v>603</v>
      </c>
      <c r="E37" s="33">
        <v>296.5</v>
      </c>
      <c r="F37" s="33">
        <v>160.3</v>
      </c>
      <c r="G37" s="33">
        <v>118.2</v>
      </c>
      <c r="H37" s="33">
        <v>28</v>
      </c>
    </row>
    <row r="38" spans="1:9" ht="12" customHeight="1">
      <c r="A38" s="10">
        <v>2002</v>
      </c>
      <c r="B38" s="33">
        <v>739.5</v>
      </c>
      <c r="C38" s="33">
        <v>147.7</v>
      </c>
      <c r="D38" s="33">
        <v>591.9</v>
      </c>
      <c r="E38" s="33">
        <v>299.5</v>
      </c>
      <c r="F38" s="33">
        <v>152.5</v>
      </c>
      <c r="G38" s="33">
        <v>113.9</v>
      </c>
      <c r="H38" s="33">
        <v>25.9</v>
      </c>
      <c r="I38" s="56"/>
    </row>
    <row r="39" spans="1:8" ht="12" customHeight="1">
      <c r="A39" s="10">
        <v>2003</v>
      </c>
      <c r="B39" s="33">
        <v>744.8</v>
      </c>
      <c r="C39" s="33">
        <v>153.5</v>
      </c>
      <c r="D39" s="33">
        <v>591.4</v>
      </c>
      <c r="E39" s="33">
        <v>305.4</v>
      </c>
      <c r="F39" s="33">
        <v>155.5</v>
      </c>
      <c r="G39" s="33">
        <v>106.2</v>
      </c>
      <c r="H39" s="33">
        <v>24.2</v>
      </c>
    </row>
    <row r="40" spans="1:8" ht="12" customHeight="1">
      <c r="A40" s="10">
        <v>2004</v>
      </c>
      <c r="B40" s="33">
        <v>742.6</v>
      </c>
      <c r="C40" s="33">
        <v>158</v>
      </c>
      <c r="D40" s="33">
        <v>584.6</v>
      </c>
      <c r="E40" s="33">
        <v>309.7</v>
      </c>
      <c r="F40" s="33">
        <v>149.7</v>
      </c>
      <c r="G40" s="33">
        <v>101.1</v>
      </c>
      <c r="H40" s="33">
        <v>24.1</v>
      </c>
    </row>
    <row r="41" spans="1:8" ht="12" customHeight="1">
      <c r="A41" s="20"/>
      <c r="B41" s="33"/>
      <c r="C41" s="33"/>
      <c r="D41" s="33"/>
      <c r="E41" s="33"/>
      <c r="F41" s="33"/>
      <c r="G41" s="33"/>
      <c r="H41" s="33"/>
    </row>
    <row r="42" spans="1:8" ht="12" customHeight="1">
      <c r="A42" s="154" t="s">
        <v>60</v>
      </c>
      <c r="B42" s="154"/>
      <c r="C42" s="154"/>
      <c r="D42" s="154"/>
      <c r="E42" s="154"/>
      <c r="F42" s="154"/>
      <c r="G42" s="154"/>
      <c r="H42" s="154"/>
    </row>
    <row r="43" spans="1:8" ht="12" customHeight="1">
      <c r="A43" s="20"/>
      <c r="B43" s="33"/>
      <c r="C43" s="33"/>
      <c r="D43" s="33"/>
      <c r="E43" s="33"/>
      <c r="F43" s="33"/>
      <c r="G43" s="33"/>
      <c r="H43" s="33"/>
    </row>
    <row r="44" spans="1:8" ht="12" customHeight="1">
      <c r="A44" s="10">
        <v>1991</v>
      </c>
      <c r="B44" s="33">
        <v>315</v>
      </c>
      <c r="C44" s="33">
        <v>182.2</v>
      </c>
      <c r="D44" s="33">
        <v>132.8</v>
      </c>
      <c r="E44" s="33">
        <v>71</v>
      </c>
      <c r="F44" s="33">
        <v>36.8</v>
      </c>
      <c r="G44" s="33">
        <v>20</v>
      </c>
      <c r="H44" s="50">
        <v>5.1</v>
      </c>
    </row>
    <row r="45" spans="1:8" ht="12" customHeight="1">
      <c r="A45" s="10">
        <v>1992</v>
      </c>
      <c r="B45" s="33">
        <v>309.2</v>
      </c>
      <c r="C45" s="33">
        <v>188.2</v>
      </c>
      <c r="D45" s="33">
        <v>121</v>
      </c>
      <c r="E45" s="33">
        <v>67.4</v>
      </c>
      <c r="F45" s="33">
        <v>33.2</v>
      </c>
      <c r="G45" s="33">
        <v>16.6</v>
      </c>
      <c r="H45" s="51">
        <v>3.7</v>
      </c>
    </row>
    <row r="46" spans="1:8" ht="12" customHeight="1">
      <c r="A46" s="10">
        <v>1993</v>
      </c>
      <c r="B46" s="33">
        <v>311.5</v>
      </c>
      <c r="C46" s="33">
        <v>190.4</v>
      </c>
      <c r="D46" s="33">
        <v>121.2</v>
      </c>
      <c r="E46" s="33">
        <v>67.1</v>
      </c>
      <c r="F46" s="33">
        <v>33.4</v>
      </c>
      <c r="G46" s="33">
        <v>16.6</v>
      </c>
      <c r="H46" s="51">
        <v>4.1</v>
      </c>
    </row>
    <row r="47" spans="1:8" ht="12" customHeight="1">
      <c r="A47" s="10">
        <v>1994</v>
      </c>
      <c r="B47" s="33">
        <v>318.1</v>
      </c>
      <c r="C47" s="33">
        <v>207.4</v>
      </c>
      <c r="D47" s="33">
        <v>110.6</v>
      </c>
      <c r="E47" s="33">
        <v>63.6</v>
      </c>
      <c r="F47" s="33">
        <v>29.2</v>
      </c>
      <c r="G47" s="33">
        <v>14.1</v>
      </c>
      <c r="H47" s="51">
        <v>3.7</v>
      </c>
    </row>
    <row r="48" spans="1:8" ht="12" customHeight="1">
      <c r="A48" s="10">
        <v>1995</v>
      </c>
      <c r="B48" s="33">
        <v>314.6</v>
      </c>
      <c r="C48" s="33">
        <v>199</v>
      </c>
      <c r="D48" s="33">
        <v>115.6</v>
      </c>
      <c r="E48" s="33">
        <v>63.3</v>
      </c>
      <c r="F48" s="33">
        <v>32.7</v>
      </c>
      <c r="G48" s="33">
        <v>15</v>
      </c>
      <c r="H48" s="51">
        <f>H14-H31</f>
        <v>4.5</v>
      </c>
    </row>
    <row r="49" spans="1:8" ht="12" customHeight="1">
      <c r="A49" s="10">
        <v>1996</v>
      </c>
      <c r="B49" s="33">
        <v>324.5</v>
      </c>
      <c r="C49" s="33">
        <v>201.1</v>
      </c>
      <c r="D49" s="33">
        <v>123.3</v>
      </c>
      <c r="E49" s="33">
        <v>65.3</v>
      </c>
      <c r="F49" s="33">
        <v>39.1</v>
      </c>
      <c r="G49" s="33">
        <v>15.7</v>
      </c>
      <c r="H49" s="51">
        <v>3.1999999999999886</v>
      </c>
    </row>
    <row r="50" spans="1:8" ht="12" customHeight="1">
      <c r="A50" s="10">
        <v>1997</v>
      </c>
      <c r="B50" s="33">
        <v>332.5</v>
      </c>
      <c r="C50" s="33">
        <v>205.4</v>
      </c>
      <c r="D50" s="33">
        <v>127.1</v>
      </c>
      <c r="E50" s="33">
        <v>68.9</v>
      </c>
      <c r="F50" s="33">
        <v>37.8</v>
      </c>
      <c r="G50" s="33">
        <v>16.3</v>
      </c>
      <c r="H50" s="51">
        <v>3.1999999999999886</v>
      </c>
    </row>
    <row r="51" spans="1:8" ht="12" customHeight="1">
      <c r="A51" s="10">
        <v>1998</v>
      </c>
      <c r="B51" s="33">
        <v>327.9</v>
      </c>
      <c r="C51" s="33">
        <v>199.1</v>
      </c>
      <c r="D51" s="33">
        <v>128.8</v>
      </c>
      <c r="E51" s="33">
        <v>69.2</v>
      </c>
      <c r="F51" s="33">
        <v>38.8</v>
      </c>
      <c r="G51" s="33">
        <v>17.2</v>
      </c>
      <c r="H51" s="51">
        <v>3.6000000000000085</v>
      </c>
    </row>
    <row r="52" spans="1:8" ht="12" customHeight="1">
      <c r="A52" s="10">
        <v>1999</v>
      </c>
      <c r="B52" s="33">
        <v>343.6</v>
      </c>
      <c r="C52" s="33">
        <v>204.1</v>
      </c>
      <c r="D52" s="33">
        <v>139.5</v>
      </c>
      <c r="E52" s="33">
        <v>73.6</v>
      </c>
      <c r="F52" s="33">
        <v>40.7</v>
      </c>
      <c r="G52" s="33">
        <v>19.7</v>
      </c>
      <c r="H52" s="50">
        <v>5.4</v>
      </c>
    </row>
    <row r="53" spans="1:8" ht="12" customHeight="1">
      <c r="A53" s="10">
        <v>2000</v>
      </c>
      <c r="B53" s="33">
        <v>354.4</v>
      </c>
      <c r="C53" s="33">
        <v>212.7</v>
      </c>
      <c r="D53" s="33">
        <v>141.7</v>
      </c>
      <c r="E53" s="33">
        <v>76.8</v>
      </c>
      <c r="F53" s="33">
        <v>42.2</v>
      </c>
      <c r="G53" s="33">
        <v>17.9</v>
      </c>
      <c r="H53" s="51">
        <v>4.7</v>
      </c>
    </row>
    <row r="54" spans="1:8" ht="12" customHeight="1">
      <c r="A54" s="10">
        <v>2001</v>
      </c>
      <c r="B54" s="33">
        <v>358.3</v>
      </c>
      <c r="C54" s="33">
        <v>218.3</v>
      </c>
      <c r="D54" s="33">
        <v>140</v>
      </c>
      <c r="E54" s="33">
        <v>75.9</v>
      </c>
      <c r="F54" s="33">
        <v>42.7</v>
      </c>
      <c r="G54" s="33">
        <v>17</v>
      </c>
      <c r="H54" s="51">
        <v>4.7</v>
      </c>
    </row>
    <row r="55" spans="1:9" ht="12" customHeight="1">
      <c r="A55" s="10">
        <v>2002</v>
      </c>
      <c r="B55" s="33">
        <v>369.7</v>
      </c>
      <c r="C55" s="33">
        <v>220.2</v>
      </c>
      <c r="D55" s="33">
        <v>149.6</v>
      </c>
      <c r="E55" s="33">
        <v>81.7</v>
      </c>
      <c r="F55" s="33">
        <v>45.2</v>
      </c>
      <c r="G55" s="33">
        <v>17.2</v>
      </c>
      <c r="H55" s="50">
        <v>5.5</v>
      </c>
      <c r="I55" s="56"/>
    </row>
    <row r="56" spans="1:8" ht="12" customHeight="1">
      <c r="A56" s="10">
        <v>2003</v>
      </c>
      <c r="B56" s="33">
        <v>368.9</v>
      </c>
      <c r="C56" s="33">
        <v>226.8</v>
      </c>
      <c r="D56" s="33">
        <v>142.1</v>
      </c>
      <c r="E56" s="33">
        <v>80.8</v>
      </c>
      <c r="F56" s="33">
        <v>42.3</v>
      </c>
      <c r="G56" s="33">
        <v>14.5</v>
      </c>
      <c r="H56" s="51">
        <v>4.7</v>
      </c>
    </row>
    <row r="57" spans="1:8" ht="12" customHeight="1">
      <c r="A57" s="10">
        <v>2004</v>
      </c>
      <c r="B57" s="33">
        <v>375.5</v>
      </c>
      <c r="C57" s="33">
        <v>233.1</v>
      </c>
      <c r="D57" s="33">
        <v>142.3</v>
      </c>
      <c r="E57" s="33">
        <v>79</v>
      </c>
      <c r="F57" s="33">
        <v>45</v>
      </c>
      <c r="G57" s="33">
        <v>14.1</v>
      </c>
      <c r="H57" s="51">
        <v>4.2</v>
      </c>
    </row>
  </sheetData>
  <mergeCells count="3">
    <mergeCell ref="A8:H8"/>
    <mergeCell ref="A25:H25"/>
    <mergeCell ref="A42:H42"/>
  </mergeCells>
  <printOptions/>
  <pageMargins left="0.5905511811023623" right="0.5905511811023623" top="0.7874015748031497" bottom="0.5905511811023623" header="0.5118110236220472" footer="0.5118110236220472"/>
  <pageSetup firstPageNumber="29" useFirstPageNumber="1" horizontalDpi="600" verticalDpi="600" orientation="portrait" paperSize="9"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sheetPr codeName="Tabelle17"/>
  <dimension ref="A1:K61"/>
  <sheetViews>
    <sheetView workbookViewId="0" topLeftCell="A1">
      <pane ySplit="7" topLeftCell="BM8" activePane="bottomLeft" state="frozen"/>
      <selection pane="topLeft" activeCell="A1" sqref="A1"/>
      <selection pane="bottomLeft" activeCell="E42" sqref="E42"/>
    </sheetView>
  </sheetViews>
  <sheetFormatPr defaultColWidth="11.421875" defaultRowHeight="12.75"/>
  <cols>
    <col min="1" max="6" width="8.7109375" style="1" customWidth="1"/>
    <col min="7" max="10" width="8.7109375" style="0" customWidth="1"/>
  </cols>
  <sheetData>
    <row r="1" spans="1:10" ht="12.75">
      <c r="A1" s="123" t="s">
        <v>278</v>
      </c>
      <c r="B1" s="123"/>
      <c r="C1" s="123"/>
      <c r="D1" s="123"/>
      <c r="E1" s="123"/>
      <c r="F1" s="123"/>
      <c r="G1" s="123"/>
      <c r="H1" s="123"/>
      <c r="I1" s="123"/>
      <c r="J1" s="123"/>
    </row>
    <row r="3" spans="1:10" ht="12.75">
      <c r="A3" s="4"/>
      <c r="B3" s="13"/>
      <c r="C3" s="184" t="s">
        <v>52</v>
      </c>
      <c r="D3" s="185"/>
      <c r="E3" s="185"/>
      <c r="F3" s="185"/>
      <c r="G3" s="185"/>
      <c r="H3" s="185"/>
      <c r="I3" s="185"/>
      <c r="J3" s="185"/>
    </row>
    <row r="4" spans="2:9" ht="12.75">
      <c r="B4" s="95"/>
      <c r="C4" s="189" t="s">
        <v>75</v>
      </c>
      <c r="D4" s="190"/>
      <c r="E4" s="190"/>
      <c r="F4" s="190"/>
      <c r="G4" s="190"/>
      <c r="H4" s="190"/>
      <c r="I4" s="191"/>
    </row>
    <row r="5" spans="1:9" ht="12.75">
      <c r="A5" s="6" t="s">
        <v>53</v>
      </c>
      <c r="B5" s="95"/>
      <c r="C5" s="98"/>
      <c r="D5" s="32"/>
      <c r="E5" s="192" t="s">
        <v>279</v>
      </c>
      <c r="F5" s="193"/>
      <c r="G5" s="193"/>
      <c r="H5" s="194"/>
      <c r="I5" s="32"/>
    </row>
    <row r="6" spans="1:9" ht="12.75">
      <c r="A6" s="6"/>
      <c r="B6" s="95"/>
      <c r="C6" s="99"/>
      <c r="D6" s="18"/>
      <c r="E6" s="100" t="s">
        <v>280</v>
      </c>
      <c r="F6" s="31"/>
      <c r="G6" s="32" t="s">
        <v>281</v>
      </c>
      <c r="H6" s="26"/>
      <c r="I6" s="18"/>
    </row>
    <row r="7" spans="1:10" ht="12.75">
      <c r="A7" s="71"/>
      <c r="B7" s="62"/>
      <c r="C7" s="66"/>
      <c r="D7" s="63"/>
      <c r="E7" s="60" t="s">
        <v>282</v>
      </c>
      <c r="F7" s="101"/>
      <c r="G7" s="67" t="s">
        <v>284</v>
      </c>
      <c r="H7" s="60"/>
      <c r="I7" s="67"/>
      <c r="J7" s="52"/>
    </row>
    <row r="8" spans="1:6" ht="12.75">
      <c r="A8" s="27"/>
      <c r="B8" s="27"/>
      <c r="C8" s="27"/>
      <c r="D8" s="27"/>
      <c r="E8" s="27"/>
      <c r="F8" s="27"/>
    </row>
    <row r="9" spans="1:10" ht="12" customHeight="1">
      <c r="A9" s="154" t="s">
        <v>58</v>
      </c>
      <c r="B9" s="154"/>
      <c r="C9" s="154"/>
      <c r="D9" s="154"/>
      <c r="E9" s="154"/>
      <c r="F9" s="154"/>
      <c r="G9" s="154"/>
      <c r="H9" s="154"/>
      <c r="I9" s="154"/>
      <c r="J9" s="154"/>
    </row>
    <row r="10" ht="12" customHeight="1">
      <c r="A10" s="27"/>
    </row>
    <row r="11" spans="1:10" ht="12" customHeight="1">
      <c r="A11" s="10">
        <v>1991</v>
      </c>
      <c r="B11" s="15">
        <v>1054.4</v>
      </c>
      <c r="C11" s="15">
        <v>702.6</v>
      </c>
      <c r="D11" s="15">
        <v>638.1</v>
      </c>
      <c r="E11" s="15">
        <v>39.8</v>
      </c>
      <c r="F11" s="102">
        <v>5</v>
      </c>
      <c r="G11" s="15">
        <v>257.3</v>
      </c>
      <c r="H11" s="15">
        <v>335.9</v>
      </c>
      <c r="I11" s="15">
        <v>64.5</v>
      </c>
      <c r="J11" s="15">
        <v>351.8</v>
      </c>
    </row>
    <row r="12" spans="1:10" ht="12" customHeight="1">
      <c r="A12" s="10">
        <v>1992</v>
      </c>
      <c r="B12" s="15">
        <v>1049.3</v>
      </c>
      <c r="C12" s="15">
        <v>644.8</v>
      </c>
      <c r="D12" s="15">
        <v>563.7</v>
      </c>
      <c r="E12" s="15">
        <v>47.5</v>
      </c>
      <c r="F12" s="15">
        <v>10</v>
      </c>
      <c r="G12" s="15">
        <v>228.5</v>
      </c>
      <c r="H12" s="15">
        <v>277.6</v>
      </c>
      <c r="I12" s="15">
        <v>81.1</v>
      </c>
      <c r="J12" s="15">
        <v>404.5</v>
      </c>
    </row>
    <row r="13" spans="1:10" ht="12" customHeight="1">
      <c r="A13" s="10">
        <v>1993</v>
      </c>
      <c r="B13" s="15">
        <v>1058.9</v>
      </c>
      <c r="C13" s="15">
        <v>636.1</v>
      </c>
      <c r="D13" s="15">
        <v>543</v>
      </c>
      <c r="E13" s="15">
        <v>53.6</v>
      </c>
      <c r="F13" s="15">
        <v>11.2</v>
      </c>
      <c r="G13" s="15">
        <v>214.6</v>
      </c>
      <c r="H13" s="15">
        <v>263.3</v>
      </c>
      <c r="I13" s="15">
        <v>93</v>
      </c>
      <c r="J13" s="15">
        <v>422.8</v>
      </c>
    </row>
    <row r="14" spans="1:10" ht="12" customHeight="1">
      <c r="A14" s="10">
        <v>1994</v>
      </c>
      <c r="B14" s="15">
        <v>1083.9</v>
      </c>
      <c r="C14" s="15">
        <v>647.5</v>
      </c>
      <c r="D14" s="15">
        <v>554.6</v>
      </c>
      <c r="E14" s="15">
        <v>55.6</v>
      </c>
      <c r="F14" s="15">
        <v>14.9</v>
      </c>
      <c r="G14" s="15">
        <v>221.7</v>
      </c>
      <c r="H14" s="15">
        <v>262.3</v>
      </c>
      <c r="I14" s="15">
        <v>92.9</v>
      </c>
      <c r="J14" s="15">
        <v>436.4</v>
      </c>
    </row>
    <row r="15" spans="1:10" ht="12" customHeight="1">
      <c r="A15" s="10">
        <v>1995</v>
      </c>
      <c r="B15" s="15">
        <v>1076</v>
      </c>
      <c r="C15" s="15">
        <v>657.2</v>
      </c>
      <c r="D15" s="15">
        <v>570.6</v>
      </c>
      <c r="E15" s="15">
        <v>56.6</v>
      </c>
      <c r="F15" s="15">
        <v>16.4</v>
      </c>
      <c r="G15" s="15">
        <v>226.5</v>
      </c>
      <c r="H15" s="15">
        <v>270.2</v>
      </c>
      <c r="I15" s="15">
        <v>86.6</v>
      </c>
      <c r="J15" s="15">
        <v>418.7</v>
      </c>
    </row>
    <row r="16" spans="1:10" ht="12" customHeight="1">
      <c r="A16" s="10">
        <v>1996</v>
      </c>
      <c r="B16" s="15">
        <v>1079.4</v>
      </c>
      <c r="C16" s="15">
        <v>665.1</v>
      </c>
      <c r="D16" s="15">
        <v>555.5</v>
      </c>
      <c r="E16" s="15">
        <v>54.7</v>
      </c>
      <c r="F16" s="15">
        <v>17.8</v>
      </c>
      <c r="G16" s="15">
        <v>214.1</v>
      </c>
      <c r="H16" s="15">
        <v>268.1</v>
      </c>
      <c r="I16" s="15">
        <v>109.6</v>
      </c>
      <c r="J16" s="15">
        <v>414.3</v>
      </c>
    </row>
    <row r="17" spans="1:10" ht="12" customHeight="1">
      <c r="A17" s="10">
        <v>1997</v>
      </c>
      <c r="B17" s="15">
        <v>1083.8</v>
      </c>
      <c r="C17" s="15">
        <v>670.8</v>
      </c>
      <c r="D17" s="15">
        <v>552.2</v>
      </c>
      <c r="E17" s="15">
        <v>57.7</v>
      </c>
      <c r="F17" s="15">
        <v>19</v>
      </c>
      <c r="G17" s="15">
        <v>219.8</v>
      </c>
      <c r="H17" s="15">
        <v>254.8</v>
      </c>
      <c r="I17" s="15">
        <v>118.6</v>
      </c>
      <c r="J17" s="15">
        <v>413</v>
      </c>
    </row>
    <row r="18" spans="1:10" ht="12" customHeight="1">
      <c r="A18" s="10">
        <v>1998</v>
      </c>
      <c r="B18" s="15">
        <v>1076.4</v>
      </c>
      <c r="C18" s="15">
        <v>673.6</v>
      </c>
      <c r="D18" s="15">
        <v>555.5</v>
      </c>
      <c r="E18" s="15">
        <v>58.4</v>
      </c>
      <c r="F18" s="15">
        <v>20.3</v>
      </c>
      <c r="G18" s="15">
        <v>226.1</v>
      </c>
      <c r="H18" s="15">
        <v>249.5</v>
      </c>
      <c r="I18" s="15">
        <v>118.1</v>
      </c>
      <c r="J18" s="15">
        <v>402.5</v>
      </c>
    </row>
    <row r="19" spans="1:10" ht="12" customHeight="1">
      <c r="A19" s="10">
        <v>1999</v>
      </c>
      <c r="B19" s="15">
        <v>1076.2</v>
      </c>
      <c r="C19" s="15">
        <v>659.2</v>
      </c>
      <c r="D19" s="15">
        <v>556</v>
      </c>
      <c r="E19" s="15">
        <v>60</v>
      </c>
      <c r="F19" s="15">
        <v>22</v>
      </c>
      <c r="G19" s="15">
        <v>234.1</v>
      </c>
      <c r="H19" s="15">
        <v>238.9</v>
      </c>
      <c r="I19" s="15">
        <v>103.2</v>
      </c>
      <c r="J19" s="15">
        <v>417</v>
      </c>
    </row>
    <row r="20" spans="1:10" ht="12" customHeight="1">
      <c r="A20" s="10">
        <v>2000</v>
      </c>
      <c r="B20" s="15">
        <v>1094.8</v>
      </c>
      <c r="C20" s="15">
        <v>662.1</v>
      </c>
      <c r="D20" s="15">
        <v>563.3</v>
      </c>
      <c r="E20" s="15">
        <v>64.3</v>
      </c>
      <c r="F20" s="15">
        <v>21.7</v>
      </c>
      <c r="G20" s="15">
        <v>228.3</v>
      </c>
      <c r="H20" s="15">
        <v>248.1</v>
      </c>
      <c r="I20" s="15">
        <v>98.8</v>
      </c>
      <c r="J20" s="15">
        <v>432.6</v>
      </c>
    </row>
    <row r="21" spans="1:10" ht="12" customHeight="1">
      <c r="A21" s="10">
        <v>2001</v>
      </c>
      <c r="B21" s="15">
        <v>1103.5</v>
      </c>
      <c r="C21" s="15">
        <v>656.7</v>
      </c>
      <c r="D21" s="15">
        <v>555</v>
      </c>
      <c r="E21" s="15">
        <v>66.3</v>
      </c>
      <c r="F21" s="15">
        <v>21.6</v>
      </c>
      <c r="G21" s="15">
        <v>239.6</v>
      </c>
      <c r="H21" s="15">
        <v>225.3</v>
      </c>
      <c r="I21" s="15">
        <v>101.7</v>
      </c>
      <c r="J21" s="15">
        <v>446.7</v>
      </c>
    </row>
    <row r="22" spans="1:10" ht="12" customHeight="1">
      <c r="A22" s="10">
        <v>2002</v>
      </c>
      <c r="B22" s="15">
        <v>1109.3</v>
      </c>
      <c r="C22" s="15">
        <v>654.1</v>
      </c>
      <c r="D22" s="15">
        <v>547.5</v>
      </c>
      <c r="E22" s="15">
        <v>62.8</v>
      </c>
      <c r="F22" s="15">
        <v>22</v>
      </c>
      <c r="G22" s="103">
        <v>229.5</v>
      </c>
      <c r="H22" s="15">
        <v>231.6</v>
      </c>
      <c r="I22" s="15">
        <v>106.6</v>
      </c>
      <c r="J22" s="15">
        <v>455.2</v>
      </c>
    </row>
    <row r="23" spans="1:11" ht="12" customHeight="1">
      <c r="A23" s="10">
        <v>2003</v>
      </c>
      <c r="B23" s="15">
        <v>1113.7</v>
      </c>
      <c r="C23" s="15">
        <v>655.1</v>
      </c>
      <c r="D23" s="15">
        <v>537.8</v>
      </c>
      <c r="E23" s="15">
        <v>64.5</v>
      </c>
      <c r="F23" s="15">
        <v>19.5</v>
      </c>
      <c r="G23" s="103">
        <v>230.1</v>
      </c>
      <c r="H23" s="15">
        <v>219.7</v>
      </c>
      <c r="I23" s="15">
        <v>117.2</v>
      </c>
      <c r="J23" s="15">
        <v>458.6</v>
      </c>
      <c r="K23" s="73"/>
    </row>
    <row r="24" spans="1:10" ht="12" customHeight="1">
      <c r="A24" s="10">
        <v>2004</v>
      </c>
      <c r="B24" s="15">
        <v>1118.1</v>
      </c>
      <c r="C24" s="15">
        <v>655.1</v>
      </c>
      <c r="D24" s="15">
        <v>534.4</v>
      </c>
      <c r="E24" s="15">
        <v>64.1</v>
      </c>
      <c r="F24" s="15">
        <v>22.8</v>
      </c>
      <c r="G24" s="103">
        <v>223.7</v>
      </c>
      <c r="H24" s="15">
        <v>222.3</v>
      </c>
      <c r="I24" s="15">
        <v>120.8</v>
      </c>
      <c r="J24" s="15">
        <v>463</v>
      </c>
    </row>
    <row r="25" spans="1:10" ht="12" customHeight="1">
      <c r="A25" s="20"/>
      <c r="B25" s="15"/>
      <c r="C25" s="15"/>
      <c r="D25" s="15"/>
      <c r="E25" s="15"/>
      <c r="F25" s="15"/>
      <c r="G25" s="15"/>
      <c r="H25" s="15"/>
      <c r="I25" s="15"/>
      <c r="J25" s="15"/>
    </row>
    <row r="26" spans="1:10" ht="12" customHeight="1">
      <c r="A26" s="154" t="s">
        <v>283</v>
      </c>
      <c r="B26" s="154"/>
      <c r="C26" s="154"/>
      <c r="D26" s="154"/>
      <c r="E26" s="154"/>
      <c r="F26" s="154"/>
      <c r="G26" s="154"/>
      <c r="H26" s="154"/>
      <c r="I26" s="154"/>
      <c r="J26" s="154"/>
    </row>
    <row r="27" spans="1:10" ht="12" customHeight="1">
      <c r="A27" s="20"/>
      <c r="B27" s="15"/>
      <c r="C27" s="15"/>
      <c r="D27" s="15"/>
      <c r="E27" s="15"/>
      <c r="F27" s="15"/>
      <c r="G27" s="15"/>
      <c r="H27" s="15"/>
      <c r="I27" s="15"/>
      <c r="J27" s="15"/>
    </row>
    <row r="28" spans="1:10" ht="12" customHeight="1">
      <c r="A28" s="10">
        <v>1991</v>
      </c>
      <c r="B28" s="15">
        <v>259.6</v>
      </c>
      <c r="C28" s="15">
        <v>91.4</v>
      </c>
      <c r="D28" s="15">
        <v>78.2</v>
      </c>
      <c r="E28" s="35">
        <v>3.1</v>
      </c>
      <c r="F28" s="35">
        <v>0.9</v>
      </c>
      <c r="G28" s="15">
        <v>37</v>
      </c>
      <c r="H28" s="15">
        <v>37.3</v>
      </c>
      <c r="I28" s="15">
        <v>13.2</v>
      </c>
      <c r="J28" s="15">
        <v>168.2</v>
      </c>
    </row>
    <row r="29" spans="1:10" ht="12" customHeight="1">
      <c r="A29" s="10">
        <v>1992</v>
      </c>
      <c r="B29" s="15">
        <v>267.6</v>
      </c>
      <c r="C29" s="15">
        <v>85.3</v>
      </c>
      <c r="D29" s="15">
        <v>64.6</v>
      </c>
      <c r="E29" s="35">
        <v>3.9</v>
      </c>
      <c r="F29" s="35">
        <v>1.8</v>
      </c>
      <c r="G29" s="15">
        <v>31.8</v>
      </c>
      <c r="H29" s="15">
        <v>27.1</v>
      </c>
      <c r="I29" s="15">
        <v>20.7</v>
      </c>
      <c r="J29" s="15">
        <v>182.2</v>
      </c>
    </row>
    <row r="30" spans="1:10" ht="12" customHeight="1">
      <c r="A30" s="10">
        <v>1993</v>
      </c>
      <c r="B30" s="15">
        <v>278.1</v>
      </c>
      <c r="C30" s="15">
        <v>91.5</v>
      </c>
      <c r="D30" s="15">
        <v>68.1</v>
      </c>
      <c r="E30" s="35">
        <v>4.9</v>
      </c>
      <c r="F30" s="35">
        <v>2.6</v>
      </c>
      <c r="G30" s="15">
        <v>32.7</v>
      </c>
      <c r="H30" s="15">
        <v>27.8</v>
      </c>
      <c r="I30" s="15">
        <v>23.4</v>
      </c>
      <c r="J30" s="15">
        <v>186.7</v>
      </c>
    </row>
    <row r="31" spans="1:10" ht="12" customHeight="1">
      <c r="A31" s="10">
        <v>1994</v>
      </c>
      <c r="B31" s="15">
        <v>309.5</v>
      </c>
      <c r="C31" s="15">
        <v>106.8</v>
      </c>
      <c r="D31" s="15">
        <v>80.4</v>
      </c>
      <c r="E31" s="102">
        <v>5.2</v>
      </c>
      <c r="F31" s="35">
        <v>3.8</v>
      </c>
      <c r="G31" s="15">
        <v>37.3</v>
      </c>
      <c r="H31" s="15">
        <v>34.1</v>
      </c>
      <c r="I31" s="15">
        <v>26.4</v>
      </c>
      <c r="J31" s="15">
        <v>202.7</v>
      </c>
    </row>
    <row r="32" spans="1:10" ht="12" customHeight="1">
      <c r="A32" s="10">
        <v>1995</v>
      </c>
      <c r="B32" s="15">
        <v>304.4</v>
      </c>
      <c r="C32" s="15">
        <v>110.1</v>
      </c>
      <c r="D32" s="15">
        <v>87.8</v>
      </c>
      <c r="E32" s="102">
        <v>7.2</v>
      </c>
      <c r="F32" s="35">
        <v>4.4</v>
      </c>
      <c r="G32" s="15">
        <v>38.3</v>
      </c>
      <c r="H32" s="15">
        <v>37.9</v>
      </c>
      <c r="I32" s="15">
        <v>22.2</v>
      </c>
      <c r="J32" s="15">
        <v>194.3</v>
      </c>
    </row>
    <row r="33" spans="1:10" ht="12" customHeight="1">
      <c r="A33" s="10">
        <v>1996</v>
      </c>
      <c r="B33" s="15">
        <v>315.7</v>
      </c>
      <c r="C33" s="15">
        <v>120.4</v>
      </c>
      <c r="D33" s="15">
        <v>91.3</v>
      </c>
      <c r="E33" s="102">
        <v>7.7</v>
      </c>
      <c r="F33" s="102">
        <v>5.9</v>
      </c>
      <c r="G33" s="15">
        <v>40.3</v>
      </c>
      <c r="H33" s="15">
        <v>37.3</v>
      </c>
      <c r="I33" s="15">
        <v>29.1</v>
      </c>
      <c r="J33" s="15">
        <v>195.3</v>
      </c>
    </row>
    <row r="34" spans="1:10" ht="12" customHeight="1">
      <c r="A34" s="10">
        <v>1997</v>
      </c>
      <c r="B34" s="15">
        <v>326.7</v>
      </c>
      <c r="C34" s="15">
        <v>129.5</v>
      </c>
      <c r="D34" s="15">
        <v>97.5</v>
      </c>
      <c r="E34" s="102">
        <v>8.9</v>
      </c>
      <c r="F34" s="35">
        <v>4.9</v>
      </c>
      <c r="G34" s="15">
        <v>44.5</v>
      </c>
      <c r="H34" s="15">
        <v>39</v>
      </c>
      <c r="I34" s="15">
        <v>32</v>
      </c>
      <c r="J34" s="15">
        <v>197.2</v>
      </c>
    </row>
    <row r="35" spans="1:10" ht="12" customHeight="1">
      <c r="A35" s="10">
        <v>1998</v>
      </c>
      <c r="B35" s="15">
        <v>327.2</v>
      </c>
      <c r="C35" s="15">
        <v>138.9</v>
      </c>
      <c r="D35" s="15">
        <v>106.6</v>
      </c>
      <c r="E35" s="15">
        <v>10.1</v>
      </c>
      <c r="F35" s="102">
        <v>6.9</v>
      </c>
      <c r="G35" s="15">
        <v>49.4</v>
      </c>
      <c r="H35" s="15">
        <v>40</v>
      </c>
      <c r="I35" s="15">
        <v>32.3</v>
      </c>
      <c r="J35" s="15">
        <v>188.3</v>
      </c>
    </row>
    <row r="36" spans="1:10" ht="12" customHeight="1">
      <c r="A36" s="10">
        <v>1999</v>
      </c>
      <c r="B36" s="15">
        <v>329.9</v>
      </c>
      <c r="C36" s="15">
        <v>137.1</v>
      </c>
      <c r="D36" s="15">
        <v>109.2</v>
      </c>
      <c r="E36" s="102">
        <v>9</v>
      </c>
      <c r="F36" s="102">
        <v>6.2</v>
      </c>
      <c r="G36" s="15">
        <v>51</v>
      </c>
      <c r="H36" s="15">
        <v>42.6</v>
      </c>
      <c r="I36" s="15">
        <v>27.9</v>
      </c>
      <c r="J36" s="15">
        <v>192.9</v>
      </c>
    </row>
    <row r="37" spans="1:10" ht="12" customHeight="1">
      <c r="A37" s="10">
        <v>2000</v>
      </c>
      <c r="B37" s="15">
        <v>347.8</v>
      </c>
      <c r="C37" s="15">
        <v>147.2</v>
      </c>
      <c r="D37" s="15">
        <v>118.2</v>
      </c>
      <c r="E37" s="15">
        <v>11.8</v>
      </c>
      <c r="F37" s="102">
        <v>7.5</v>
      </c>
      <c r="G37" s="15">
        <v>55.2</v>
      </c>
      <c r="H37" s="15">
        <v>43.5</v>
      </c>
      <c r="I37" s="15">
        <v>29.1</v>
      </c>
      <c r="J37" s="15">
        <v>200.6</v>
      </c>
    </row>
    <row r="38" spans="1:10" ht="12" customHeight="1">
      <c r="A38" s="10">
        <v>2001</v>
      </c>
      <c r="B38" s="15">
        <v>360.5</v>
      </c>
      <c r="C38" s="15">
        <v>153.2</v>
      </c>
      <c r="D38" s="15">
        <v>122.1</v>
      </c>
      <c r="E38" s="15">
        <v>12.5</v>
      </c>
      <c r="F38" s="102">
        <v>6.1</v>
      </c>
      <c r="G38" s="15">
        <v>59.6</v>
      </c>
      <c r="H38" s="15">
        <v>43.4</v>
      </c>
      <c r="I38" s="15">
        <v>31.1</v>
      </c>
      <c r="J38" s="15">
        <v>207.3</v>
      </c>
    </row>
    <row r="39" spans="1:10" ht="12" customHeight="1">
      <c r="A39" s="10">
        <v>2002</v>
      </c>
      <c r="B39" s="15">
        <v>367.8</v>
      </c>
      <c r="C39" s="15">
        <v>162.1</v>
      </c>
      <c r="D39" s="15">
        <v>127.5</v>
      </c>
      <c r="E39" s="15">
        <v>12.1</v>
      </c>
      <c r="F39" s="102">
        <v>7.4</v>
      </c>
      <c r="G39" s="15">
        <v>59.9</v>
      </c>
      <c r="H39" s="15">
        <v>47.7</v>
      </c>
      <c r="I39" s="15">
        <v>34.6</v>
      </c>
      <c r="J39" s="15">
        <v>205.8</v>
      </c>
    </row>
    <row r="40" spans="1:10" ht="12" customHeight="1">
      <c r="A40" s="10">
        <v>2003</v>
      </c>
      <c r="B40" s="15">
        <v>380.2</v>
      </c>
      <c r="C40" s="15">
        <v>169.7</v>
      </c>
      <c r="D40" s="15">
        <v>130.8</v>
      </c>
      <c r="E40" s="15">
        <v>12</v>
      </c>
      <c r="F40" s="102">
        <v>5.9</v>
      </c>
      <c r="G40" s="15">
        <v>65.7</v>
      </c>
      <c r="H40" s="15">
        <v>45.3</v>
      </c>
      <c r="I40" s="15">
        <v>38.9</v>
      </c>
      <c r="J40" s="15">
        <v>210.6</v>
      </c>
    </row>
    <row r="41" spans="1:10" ht="12" customHeight="1">
      <c r="A41" s="10">
        <v>2004</v>
      </c>
      <c r="B41" s="15">
        <v>391.2</v>
      </c>
      <c r="C41" s="15">
        <v>174.2</v>
      </c>
      <c r="D41" s="15">
        <v>132.8</v>
      </c>
      <c r="E41" s="15">
        <v>12.6</v>
      </c>
      <c r="F41" s="102">
        <v>7</v>
      </c>
      <c r="G41" s="15">
        <v>64.7</v>
      </c>
      <c r="H41" s="15">
        <v>47.8</v>
      </c>
      <c r="I41" s="15">
        <v>41.4</v>
      </c>
      <c r="J41" s="15">
        <v>217</v>
      </c>
    </row>
    <row r="42" spans="1:10" ht="12" customHeight="1">
      <c r="A42" s="20"/>
      <c r="B42" s="15"/>
      <c r="C42" s="15"/>
      <c r="D42" s="15"/>
      <c r="E42" s="15"/>
      <c r="F42" s="15"/>
      <c r="G42" s="15"/>
      <c r="H42" s="15"/>
      <c r="I42" s="15"/>
      <c r="J42" s="15"/>
    </row>
    <row r="43" spans="1:10" ht="12" customHeight="1">
      <c r="A43" s="154" t="s">
        <v>276</v>
      </c>
      <c r="B43" s="154"/>
      <c r="C43" s="154"/>
      <c r="D43" s="154"/>
      <c r="E43" s="154"/>
      <c r="F43" s="154"/>
      <c r="G43" s="154"/>
      <c r="H43" s="154"/>
      <c r="I43" s="154"/>
      <c r="J43" s="154"/>
    </row>
    <row r="44" spans="1:10" ht="12" customHeight="1">
      <c r="A44" s="20"/>
      <c r="B44" s="15"/>
      <c r="C44" s="15"/>
      <c r="D44" s="15"/>
      <c r="E44" s="15"/>
      <c r="F44" s="15"/>
      <c r="G44" s="15"/>
      <c r="H44" s="15"/>
      <c r="I44" s="15"/>
      <c r="J44" s="15"/>
    </row>
    <row r="45" spans="1:10" ht="12" customHeight="1">
      <c r="A45" s="10">
        <v>1991</v>
      </c>
      <c r="B45" s="15">
        <v>794.8</v>
      </c>
      <c r="C45" s="15">
        <v>611.1</v>
      </c>
      <c r="D45" s="15">
        <v>559.9</v>
      </c>
      <c r="E45" s="15">
        <v>36.7</v>
      </c>
      <c r="F45" s="35">
        <v>4.1</v>
      </c>
      <c r="G45" s="15">
        <v>220.3</v>
      </c>
      <c r="H45" s="15">
        <v>298.6</v>
      </c>
      <c r="I45" s="15">
        <v>51.2</v>
      </c>
      <c r="J45" s="15">
        <v>183.6</v>
      </c>
    </row>
    <row r="46" spans="1:10" ht="12" customHeight="1">
      <c r="A46" s="10">
        <v>1992</v>
      </c>
      <c r="B46" s="15">
        <v>781.8</v>
      </c>
      <c r="C46" s="15">
        <v>559.5</v>
      </c>
      <c r="D46" s="15">
        <v>499</v>
      </c>
      <c r="E46" s="15">
        <v>43.6</v>
      </c>
      <c r="F46" s="102">
        <v>8.2</v>
      </c>
      <c r="G46" s="15">
        <v>196.7</v>
      </c>
      <c r="H46" s="15">
        <v>250.4</v>
      </c>
      <c r="I46" s="15">
        <v>60.4</v>
      </c>
      <c r="J46" s="15">
        <v>222.3</v>
      </c>
    </row>
    <row r="47" spans="1:10" ht="12" customHeight="1">
      <c r="A47" s="10">
        <v>1993</v>
      </c>
      <c r="B47" s="15">
        <v>780.7</v>
      </c>
      <c r="C47" s="15">
        <v>544.6</v>
      </c>
      <c r="D47" s="15">
        <v>475</v>
      </c>
      <c r="E47" s="15">
        <v>48.7</v>
      </c>
      <c r="F47" s="102">
        <v>8.6</v>
      </c>
      <c r="G47" s="15">
        <v>181.9</v>
      </c>
      <c r="H47" s="15">
        <v>235.4</v>
      </c>
      <c r="I47" s="15">
        <v>69.6</v>
      </c>
      <c r="J47" s="15">
        <v>236.2</v>
      </c>
    </row>
    <row r="48" spans="1:10" ht="12" customHeight="1">
      <c r="A48" s="10">
        <v>1994</v>
      </c>
      <c r="B48" s="15">
        <v>774.4</v>
      </c>
      <c r="C48" s="15">
        <v>540.7</v>
      </c>
      <c r="D48" s="15">
        <v>474.3</v>
      </c>
      <c r="E48" s="15">
        <v>50.4</v>
      </c>
      <c r="F48" s="15">
        <v>11.1</v>
      </c>
      <c r="G48" s="15">
        <v>184.5</v>
      </c>
      <c r="H48" s="15">
        <v>228.2</v>
      </c>
      <c r="I48" s="15">
        <v>66.4</v>
      </c>
      <c r="J48" s="15">
        <v>233.7</v>
      </c>
    </row>
    <row r="49" spans="1:10" ht="12" customHeight="1">
      <c r="A49" s="10">
        <v>1995</v>
      </c>
      <c r="B49" s="15">
        <v>771.6</v>
      </c>
      <c r="C49" s="15">
        <v>547.2</v>
      </c>
      <c r="D49" s="15">
        <v>482.8</v>
      </c>
      <c r="E49" s="15">
        <v>49.4</v>
      </c>
      <c r="F49" s="15">
        <v>11.9</v>
      </c>
      <c r="G49" s="15">
        <v>188.2</v>
      </c>
      <c r="H49" s="15">
        <v>232.2</v>
      </c>
      <c r="I49" s="15">
        <v>64.4</v>
      </c>
      <c r="J49" s="15">
        <v>224.4</v>
      </c>
    </row>
    <row r="50" spans="1:10" ht="12" customHeight="1">
      <c r="A50" s="10">
        <v>1996</v>
      </c>
      <c r="B50" s="15">
        <v>763.7</v>
      </c>
      <c r="C50" s="15">
        <v>544.7</v>
      </c>
      <c r="D50" s="15">
        <v>464.2</v>
      </c>
      <c r="E50" s="15">
        <v>47</v>
      </c>
      <c r="F50" s="15">
        <v>11.9</v>
      </c>
      <c r="G50" s="15">
        <v>173.8</v>
      </c>
      <c r="H50" s="15">
        <v>230.8</v>
      </c>
      <c r="I50" s="15">
        <v>80.5</v>
      </c>
      <c r="J50" s="15">
        <v>219</v>
      </c>
    </row>
    <row r="51" spans="1:10" ht="12" customHeight="1">
      <c r="A51" s="10">
        <v>1997</v>
      </c>
      <c r="B51" s="15">
        <v>757.1</v>
      </c>
      <c r="C51" s="15">
        <v>541.3</v>
      </c>
      <c r="D51" s="15">
        <v>454.7</v>
      </c>
      <c r="E51" s="15">
        <v>48.8</v>
      </c>
      <c r="F51" s="15">
        <v>14.1</v>
      </c>
      <c r="G51" s="15">
        <v>175.3</v>
      </c>
      <c r="H51" s="15">
        <v>215.7</v>
      </c>
      <c r="I51" s="15">
        <v>86.6</v>
      </c>
      <c r="J51" s="15">
        <v>215.8</v>
      </c>
    </row>
    <row r="52" spans="1:10" ht="12" customHeight="1">
      <c r="A52" s="10">
        <v>1998</v>
      </c>
      <c r="B52" s="15">
        <v>749.2</v>
      </c>
      <c r="C52" s="15">
        <v>534.7</v>
      </c>
      <c r="D52" s="15">
        <v>448.8</v>
      </c>
      <c r="E52" s="15">
        <v>48.3</v>
      </c>
      <c r="F52" s="15">
        <v>13.4</v>
      </c>
      <c r="G52" s="15">
        <v>176.6</v>
      </c>
      <c r="H52" s="15">
        <v>209.5</v>
      </c>
      <c r="I52" s="15">
        <v>85.9</v>
      </c>
      <c r="J52" s="15">
        <v>214.2</v>
      </c>
    </row>
    <row r="53" spans="1:10" ht="12" customHeight="1">
      <c r="A53" s="10">
        <v>1999</v>
      </c>
      <c r="B53" s="15">
        <v>746.2</v>
      </c>
      <c r="C53" s="15">
        <v>522.1</v>
      </c>
      <c r="D53" s="15">
        <v>446.7</v>
      </c>
      <c r="E53" s="15">
        <v>51</v>
      </c>
      <c r="F53" s="15">
        <v>15.8</v>
      </c>
      <c r="G53" s="15">
        <v>183.1</v>
      </c>
      <c r="H53" s="15">
        <v>196.3</v>
      </c>
      <c r="I53" s="15">
        <v>75.4</v>
      </c>
      <c r="J53" s="15">
        <v>224.1</v>
      </c>
    </row>
    <row r="54" spans="1:10" ht="12" customHeight="1">
      <c r="A54" s="10">
        <v>2000</v>
      </c>
      <c r="B54" s="15">
        <v>747</v>
      </c>
      <c r="C54" s="15">
        <v>514.9</v>
      </c>
      <c r="D54" s="15">
        <v>445.2</v>
      </c>
      <c r="E54" s="15">
        <v>52.5</v>
      </c>
      <c r="F54" s="15">
        <v>14.2</v>
      </c>
      <c r="G54" s="15">
        <v>173.1</v>
      </c>
      <c r="H54" s="15">
        <v>204.6</v>
      </c>
      <c r="I54" s="15">
        <v>69.8</v>
      </c>
      <c r="J54" s="15">
        <v>232</v>
      </c>
    </row>
    <row r="55" spans="1:10" ht="12" customHeight="1">
      <c r="A55" s="10">
        <v>2001</v>
      </c>
      <c r="B55" s="15">
        <v>742.9</v>
      </c>
      <c r="C55" s="15">
        <v>503.5</v>
      </c>
      <c r="D55" s="15">
        <v>432.9</v>
      </c>
      <c r="E55" s="15">
        <v>53.8</v>
      </c>
      <c r="F55" s="15">
        <v>15.5</v>
      </c>
      <c r="G55" s="15">
        <v>180</v>
      </c>
      <c r="H55" s="15">
        <v>181.9</v>
      </c>
      <c r="I55" s="15">
        <v>70.6</v>
      </c>
      <c r="J55" s="15">
        <v>239.4</v>
      </c>
    </row>
    <row r="56" spans="1:10" ht="12" customHeight="1">
      <c r="A56" s="10">
        <v>2002</v>
      </c>
      <c r="B56" s="15">
        <v>741.4</v>
      </c>
      <c r="C56" s="15">
        <v>492</v>
      </c>
      <c r="D56" s="15">
        <v>420</v>
      </c>
      <c r="E56" s="15">
        <v>50.8</v>
      </c>
      <c r="F56" s="15">
        <v>14.6</v>
      </c>
      <c r="G56" s="15">
        <v>169.6</v>
      </c>
      <c r="H56" s="15">
        <v>183.9</v>
      </c>
      <c r="I56" s="15">
        <v>72</v>
      </c>
      <c r="J56" s="15">
        <v>249.4</v>
      </c>
    </row>
    <row r="57" spans="1:10" ht="12" customHeight="1">
      <c r="A57" s="10">
        <v>2003</v>
      </c>
      <c r="B57" s="15">
        <v>733.5</v>
      </c>
      <c r="C57" s="15">
        <v>485.4</v>
      </c>
      <c r="D57" s="15">
        <v>407</v>
      </c>
      <c r="E57" s="15">
        <v>52.5</v>
      </c>
      <c r="F57" s="15">
        <v>13.6</v>
      </c>
      <c r="G57" s="15">
        <v>164.5</v>
      </c>
      <c r="H57" s="15">
        <v>174.4</v>
      </c>
      <c r="I57" s="15">
        <v>78.4</v>
      </c>
      <c r="J57" s="15">
        <v>248</v>
      </c>
    </row>
    <row r="58" spans="1:10" ht="12" customHeight="1">
      <c r="A58" s="10">
        <v>2004</v>
      </c>
      <c r="B58" s="15">
        <v>727</v>
      </c>
      <c r="C58" s="15">
        <v>481</v>
      </c>
      <c r="D58" s="15">
        <v>401.6</v>
      </c>
      <c r="E58" s="15">
        <v>51.5</v>
      </c>
      <c r="F58" s="15">
        <v>15.7</v>
      </c>
      <c r="G58" s="15">
        <v>159</v>
      </c>
      <c r="H58" s="15">
        <v>174.5</v>
      </c>
      <c r="I58" s="15">
        <v>79.4</v>
      </c>
      <c r="J58" s="15">
        <v>246</v>
      </c>
    </row>
    <row r="59" spans="1:10" ht="12" customHeight="1">
      <c r="A59" s="20"/>
      <c r="B59" s="15"/>
      <c r="C59" s="15"/>
      <c r="D59" s="15"/>
      <c r="E59" s="15"/>
      <c r="F59" s="15"/>
      <c r="G59" s="15"/>
      <c r="H59" s="15"/>
      <c r="I59" s="15"/>
      <c r="J59" s="15"/>
    </row>
    <row r="60" ht="12.75">
      <c r="A60" s="1" t="s">
        <v>83</v>
      </c>
    </row>
    <row r="61" ht="12.75">
      <c r="A61" s="1" t="s">
        <v>84</v>
      </c>
    </row>
  </sheetData>
  <mergeCells count="7">
    <mergeCell ref="A1:J1"/>
    <mergeCell ref="A9:J9"/>
    <mergeCell ref="A26:J26"/>
    <mergeCell ref="A43:J43"/>
    <mergeCell ref="C4:I4"/>
    <mergeCell ref="C3:J3"/>
    <mergeCell ref="E5:H5"/>
  </mergeCells>
  <printOptions/>
  <pageMargins left="0.5905511811023623" right="0.7874015748031497" top="0.7874015748031497" bottom="0.5905511811023623" header="0.5118110236220472" footer="0.5118110236220472"/>
  <pageSetup firstPageNumber="30" useFirstPageNumber="1" horizontalDpi="600" verticalDpi="600" orientation="portrait" paperSize="9"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sheetPr codeName="Tabelle18"/>
  <dimension ref="A1:H57"/>
  <sheetViews>
    <sheetView workbookViewId="0" topLeftCell="A1">
      <pane ySplit="6" topLeftCell="BM7" activePane="bottomLeft" state="frozen"/>
      <selection pane="topLeft" activeCell="A1" sqref="A1"/>
      <selection pane="bottomLeft" activeCell="C24" sqref="C24"/>
    </sheetView>
  </sheetViews>
  <sheetFormatPr defaultColWidth="11.421875" defaultRowHeight="12.75"/>
  <cols>
    <col min="1" max="7" width="10.7109375" style="1" customWidth="1"/>
    <col min="8" max="8" width="12.00390625" style="1" customWidth="1"/>
  </cols>
  <sheetData>
    <row r="1" spans="1:8" ht="12.75">
      <c r="A1" s="2" t="s">
        <v>292</v>
      </c>
      <c r="B1" s="2"/>
      <c r="C1" s="2"/>
      <c r="D1" s="2"/>
      <c r="E1" s="2"/>
      <c r="F1" s="2"/>
      <c r="G1" s="2"/>
      <c r="H1" s="2"/>
    </row>
    <row r="3" spans="1:8" ht="12.75">
      <c r="A3" s="36"/>
      <c r="B3" s="4"/>
      <c r="C3" s="9" t="s">
        <v>285</v>
      </c>
      <c r="D3" s="7"/>
      <c r="E3" s="7"/>
      <c r="F3" s="7"/>
      <c r="G3" s="29"/>
      <c r="H3" s="5" t="s">
        <v>286</v>
      </c>
    </row>
    <row r="4" spans="1:8" ht="12.75">
      <c r="A4" s="10" t="s">
        <v>53</v>
      </c>
      <c r="C4" s="18"/>
      <c r="D4" s="94" t="s">
        <v>272</v>
      </c>
      <c r="E4" s="94"/>
      <c r="F4" s="94"/>
      <c r="G4" s="104"/>
      <c r="H4" s="20" t="s">
        <v>287</v>
      </c>
    </row>
    <row r="5" spans="1:8" ht="12.75">
      <c r="A5" s="16"/>
      <c r="B5" s="27"/>
      <c r="C5" s="18"/>
      <c r="D5" s="26">
        <v>2</v>
      </c>
      <c r="E5" s="14">
        <v>3</v>
      </c>
      <c r="F5" s="14">
        <v>4</v>
      </c>
      <c r="G5" s="14" t="s">
        <v>274</v>
      </c>
      <c r="H5" s="20" t="s">
        <v>288</v>
      </c>
    </row>
    <row r="6" spans="1:8" ht="12.75">
      <c r="A6" s="37"/>
      <c r="B6" s="195">
        <v>1000</v>
      </c>
      <c r="C6" s="196"/>
      <c r="D6" s="196"/>
      <c r="E6" s="196"/>
      <c r="F6" s="196"/>
      <c r="G6" s="197"/>
      <c r="H6" s="65" t="s">
        <v>289</v>
      </c>
    </row>
    <row r="7" spans="1:8" ht="12.75">
      <c r="A7" s="27"/>
      <c r="B7" s="22"/>
      <c r="C7" s="22"/>
      <c r="D7" s="22"/>
      <c r="E7" s="22"/>
      <c r="F7" s="22"/>
      <c r="G7" s="22"/>
      <c r="H7" s="20"/>
    </row>
    <row r="8" spans="1:8" ht="12.75">
      <c r="A8" s="154" t="s">
        <v>58</v>
      </c>
      <c r="B8" s="154"/>
      <c r="C8" s="154"/>
      <c r="D8" s="154"/>
      <c r="E8" s="154"/>
      <c r="F8" s="154"/>
      <c r="G8" s="154"/>
      <c r="H8" s="154"/>
    </row>
    <row r="9" ht="12.75">
      <c r="A9" s="27"/>
    </row>
    <row r="10" spans="1:8" ht="12.75">
      <c r="A10" s="10">
        <v>1991</v>
      </c>
      <c r="B10" s="11">
        <v>1054.4</v>
      </c>
      <c r="C10" s="11">
        <v>794.8</v>
      </c>
      <c r="D10" s="11">
        <v>343.3</v>
      </c>
      <c r="E10" s="11">
        <v>223.9</v>
      </c>
      <c r="F10" s="11">
        <v>184.3</v>
      </c>
      <c r="G10" s="11">
        <v>43.3</v>
      </c>
      <c r="H10" s="106">
        <v>2.45</v>
      </c>
    </row>
    <row r="11" spans="1:8" ht="12.75">
      <c r="A11" s="10">
        <v>1992</v>
      </c>
      <c r="B11" s="11">
        <v>1049.3</v>
      </c>
      <c r="C11" s="11">
        <v>781.8</v>
      </c>
      <c r="D11" s="11">
        <v>342.5</v>
      </c>
      <c r="E11" s="11">
        <v>216.8</v>
      </c>
      <c r="F11" s="11">
        <v>180.2</v>
      </c>
      <c r="G11" s="11">
        <v>42.2</v>
      </c>
      <c r="H11" s="106">
        <v>2.43</v>
      </c>
    </row>
    <row r="12" spans="1:8" ht="12.75">
      <c r="A12" s="10">
        <v>1993</v>
      </c>
      <c r="B12" s="11">
        <v>1058.9</v>
      </c>
      <c r="C12" s="11">
        <v>780.7</v>
      </c>
      <c r="D12" s="11">
        <v>350.5</v>
      </c>
      <c r="E12" s="11">
        <v>215.2</v>
      </c>
      <c r="F12" s="11">
        <v>177.5</v>
      </c>
      <c r="G12" s="11">
        <v>37.6</v>
      </c>
      <c r="H12" s="106">
        <v>2.39</v>
      </c>
    </row>
    <row r="13" spans="1:8" ht="12.75">
      <c r="A13" s="10">
        <v>1994</v>
      </c>
      <c r="B13" s="11">
        <v>1083.9</v>
      </c>
      <c r="C13" s="11">
        <v>774.4</v>
      </c>
      <c r="D13" s="11">
        <v>355.3</v>
      </c>
      <c r="E13" s="11">
        <v>214.7</v>
      </c>
      <c r="F13" s="11">
        <v>170.8</v>
      </c>
      <c r="G13" s="11">
        <v>33.5</v>
      </c>
      <c r="H13" s="106">
        <v>2.33</v>
      </c>
    </row>
    <row r="14" spans="1:8" ht="12.75">
      <c r="A14" s="10">
        <v>1995</v>
      </c>
      <c r="B14" s="11">
        <v>1076</v>
      </c>
      <c r="C14" s="11">
        <v>771.6</v>
      </c>
      <c r="D14" s="11">
        <v>353.8</v>
      </c>
      <c r="E14" s="11">
        <v>217.4</v>
      </c>
      <c r="F14" s="11">
        <v>164.2</v>
      </c>
      <c r="G14" s="11">
        <v>36.1</v>
      </c>
      <c r="H14" s="106">
        <v>2.33</v>
      </c>
    </row>
    <row r="15" spans="1:8" ht="12.75">
      <c r="A15" s="10">
        <v>1996</v>
      </c>
      <c r="B15" s="11">
        <v>1079.4</v>
      </c>
      <c r="C15" s="11">
        <v>763.7</v>
      </c>
      <c r="D15" s="11">
        <v>353.1</v>
      </c>
      <c r="E15" s="11">
        <v>218.2</v>
      </c>
      <c r="F15" s="11">
        <v>157.1</v>
      </c>
      <c r="G15" s="11">
        <v>35.2</v>
      </c>
      <c r="H15" s="106">
        <v>2.31</v>
      </c>
    </row>
    <row r="16" spans="1:8" ht="12.75">
      <c r="A16" s="10">
        <v>1997</v>
      </c>
      <c r="B16" s="11">
        <v>1083.8</v>
      </c>
      <c r="C16" s="11">
        <v>757.1</v>
      </c>
      <c r="D16" s="11">
        <v>356.9</v>
      </c>
      <c r="E16" s="11">
        <v>212.9</v>
      </c>
      <c r="F16" s="11">
        <v>150.1</v>
      </c>
      <c r="G16" s="11">
        <v>37.2</v>
      </c>
      <c r="H16" s="106">
        <v>2.28</v>
      </c>
    </row>
    <row r="17" spans="1:8" ht="12.75">
      <c r="A17" s="10">
        <v>1998</v>
      </c>
      <c r="B17" s="11">
        <v>1076.4</v>
      </c>
      <c r="C17" s="11">
        <v>749.2</v>
      </c>
      <c r="D17" s="11">
        <v>349.4</v>
      </c>
      <c r="E17" s="11">
        <v>216.7</v>
      </c>
      <c r="F17" s="11">
        <v>144.6</v>
      </c>
      <c r="G17" s="11">
        <v>38.5</v>
      </c>
      <c r="H17" s="106">
        <v>2.28</v>
      </c>
    </row>
    <row r="18" spans="1:8" ht="12.75">
      <c r="A18" s="10">
        <v>1999</v>
      </c>
      <c r="B18" s="11">
        <v>1076.2</v>
      </c>
      <c r="C18" s="11">
        <v>746.2</v>
      </c>
      <c r="D18" s="11">
        <v>356.1</v>
      </c>
      <c r="E18" s="11">
        <v>210.3</v>
      </c>
      <c r="F18" s="11">
        <v>142.1</v>
      </c>
      <c r="G18" s="11">
        <v>37.7</v>
      </c>
      <c r="H18" s="106">
        <v>2.27</v>
      </c>
    </row>
    <row r="19" spans="1:8" ht="12.75">
      <c r="A19" s="10">
        <v>2000</v>
      </c>
      <c r="B19" s="11">
        <v>1094.8</v>
      </c>
      <c r="C19" s="11">
        <v>747</v>
      </c>
      <c r="D19" s="11">
        <v>366.5</v>
      </c>
      <c r="E19" s="11">
        <v>202.2</v>
      </c>
      <c r="F19" s="11">
        <v>143.9</v>
      </c>
      <c r="G19" s="11">
        <v>34.3</v>
      </c>
      <c r="H19" s="106">
        <v>2.23</v>
      </c>
    </row>
    <row r="20" spans="1:8" ht="12.75">
      <c r="A20" s="10">
        <v>2001</v>
      </c>
      <c r="B20" s="11">
        <v>1103.5</v>
      </c>
      <c r="C20" s="11">
        <v>742.9</v>
      </c>
      <c r="D20" s="11">
        <v>372.4</v>
      </c>
      <c r="E20" s="11">
        <v>203</v>
      </c>
      <c r="F20" s="11">
        <v>135.2</v>
      </c>
      <c r="G20" s="11">
        <v>32.4</v>
      </c>
      <c r="H20" s="106">
        <v>2.2</v>
      </c>
    </row>
    <row r="21" spans="1:8" ht="12.75">
      <c r="A21" s="10">
        <v>2002</v>
      </c>
      <c r="B21" s="11">
        <v>1109.3</v>
      </c>
      <c r="C21" s="11">
        <v>741.4</v>
      </c>
      <c r="D21" s="11">
        <v>381.3</v>
      </c>
      <c r="E21" s="11">
        <v>197.8</v>
      </c>
      <c r="F21" s="11">
        <v>131.1</v>
      </c>
      <c r="G21" s="11">
        <v>31.3</v>
      </c>
      <c r="H21" s="106">
        <v>2.18</v>
      </c>
    </row>
    <row r="22" spans="1:8" ht="12.75">
      <c r="A22" s="10">
        <v>2003</v>
      </c>
      <c r="B22" s="11">
        <v>1113.7</v>
      </c>
      <c r="C22" s="11">
        <v>733.5</v>
      </c>
      <c r="D22" s="11">
        <v>386.2</v>
      </c>
      <c r="E22" s="11">
        <v>197.8</v>
      </c>
      <c r="F22" s="11">
        <v>120.8</v>
      </c>
      <c r="G22" s="11">
        <v>28.6</v>
      </c>
      <c r="H22" s="106">
        <v>2.14</v>
      </c>
    </row>
    <row r="23" spans="1:8" ht="12.75">
      <c r="A23" s="10">
        <v>2004</v>
      </c>
      <c r="B23" s="11">
        <v>1118.1</v>
      </c>
      <c r="C23" s="11">
        <v>727</v>
      </c>
      <c r="D23" s="11">
        <v>388.7</v>
      </c>
      <c r="E23" s="11">
        <v>194.7</v>
      </c>
      <c r="F23" s="11">
        <v>115.2</v>
      </c>
      <c r="G23" s="11">
        <v>28.3</v>
      </c>
      <c r="H23" s="106">
        <v>2.11</v>
      </c>
    </row>
    <row r="24" spans="1:8" ht="12.75">
      <c r="A24" s="20"/>
      <c r="B24" s="11"/>
      <c r="C24" s="11"/>
      <c r="D24" s="11"/>
      <c r="E24" s="11"/>
      <c r="F24" s="11"/>
      <c r="G24" s="11"/>
      <c r="H24" s="106"/>
    </row>
    <row r="25" spans="1:8" ht="12.75">
      <c r="A25" s="154" t="s">
        <v>290</v>
      </c>
      <c r="B25" s="154"/>
      <c r="C25" s="154"/>
      <c r="D25" s="154"/>
      <c r="E25" s="154"/>
      <c r="F25" s="154"/>
      <c r="G25" s="154"/>
      <c r="H25" s="154"/>
    </row>
    <row r="26" spans="1:8" ht="12.75">
      <c r="A26" s="20"/>
      <c r="B26" s="11"/>
      <c r="C26" s="11"/>
      <c r="D26" s="11"/>
      <c r="E26" s="11"/>
      <c r="F26" s="11"/>
      <c r="G26" s="11"/>
      <c r="H26" s="106"/>
    </row>
    <row r="27" spans="1:8" ht="12.75">
      <c r="A27" s="10">
        <v>1991</v>
      </c>
      <c r="B27" s="11">
        <v>564.8</v>
      </c>
      <c r="C27" s="11">
        <v>305.2</v>
      </c>
      <c r="D27" s="11">
        <v>292.9</v>
      </c>
      <c r="E27" s="11">
        <v>11.3</v>
      </c>
      <c r="F27" s="107">
        <v>1</v>
      </c>
      <c r="G27" s="108">
        <v>0</v>
      </c>
      <c r="H27" s="106">
        <v>1.56</v>
      </c>
    </row>
    <row r="28" spans="1:8" ht="12.75">
      <c r="A28" s="10">
        <v>1992</v>
      </c>
      <c r="B28" s="11">
        <v>570.5</v>
      </c>
      <c r="C28" s="11">
        <v>303</v>
      </c>
      <c r="D28" s="11">
        <v>292.1</v>
      </c>
      <c r="E28" s="11">
        <v>10.1</v>
      </c>
      <c r="F28" s="107">
        <v>1</v>
      </c>
      <c r="G28" s="108">
        <v>0</v>
      </c>
      <c r="H28" s="106">
        <v>1.55</v>
      </c>
    </row>
    <row r="29" spans="1:8" ht="12.75">
      <c r="A29" s="10">
        <v>1993</v>
      </c>
      <c r="B29" s="11">
        <v>587.2</v>
      </c>
      <c r="C29" s="11">
        <v>309</v>
      </c>
      <c r="D29" s="11">
        <v>298.6</v>
      </c>
      <c r="E29" s="109">
        <v>9.7</v>
      </c>
      <c r="F29" s="107">
        <v>1</v>
      </c>
      <c r="G29" s="107">
        <v>1</v>
      </c>
      <c r="H29" s="106">
        <v>1.55</v>
      </c>
    </row>
    <row r="30" spans="1:8" ht="12.75">
      <c r="A30" s="10">
        <v>1994</v>
      </c>
      <c r="B30" s="11">
        <v>624.4</v>
      </c>
      <c r="C30" s="11">
        <v>314.9</v>
      </c>
      <c r="D30" s="11">
        <v>305</v>
      </c>
      <c r="E30" s="109">
        <v>9.4</v>
      </c>
      <c r="F30" s="107">
        <v>1</v>
      </c>
      <c r="G30" s="108">
        <v>0</v>
      </c>
      <c r="H30" s="106">
        <v>1.52</v>
      </c>
    </row>
    <row r="31" spans="1:8" ht="12.75">
      <c r="A31" s="10">
        <v>1995</v>
      </c>
      <c r="B31" s="11">
        <v>617.2</v>
      </c>
      <c r="C31" s="11">
        <v>312.8</v>
      </c>
      <c r="D31" s="11">
        <v>302.8</v>
      </c>
      <c r="E31" s="109">
        <v>9.7</v>
      </c>
      <c r="F31" s="107">
        <v>1</v>
      </c>
      <c r="G31" s="108">
        <v>0</v>
      </c>
      <c r="H31" s="106">
        <v>1.52</v>
      </c>
    </row>
    <row r="32" spans="1:8" ht="12.75">
      <c r="A32" s="10">
        <v>1996</v>
      </c>
      <c r="B32" s="11">
        <v>629.9</v>
      </c>
      <c r="C32" s="11">
        <v>314.2</v>
      </c>
      <c r="D32" s="11">
        <v>303.1</v>
      </c>
      <c r="E32" s="11">
        <v>10.9</v>
      </c>
      <c r="F32" s="107">
        <v>1</v>
      </c>
      <c r="G32" s="108">
        <v>0</v>
      </c>
      <c r="H32" s="106">
        <v>1.52</v>
      </c>
    </row>
    <row r="33" spans="1:8" ht="12.75">
      <c r="A33" s="10">
        <v>1997</v>
      </c>
      <c r="B33" s="11">
        <v>644.6</v>
      </c>
      <c r="C33" s="11">
        <v>317.9</v>
      </c>
      <c r="D33" s="11">
        <v>308.3</v>
      </c>
      <c r="E33" s="109">
        <v>9</v>
      </c>
      <c r="F33" s="107">
        <v>1</v>
      </c>
      <c r="G33" s="108">
        <v>0</v>
      </c>
      <c r="H33" s="106">
        <v>1.51</v>
      </c>
    </row>
    <row r="34" spans="1:8" ht="12.75">
      <c r="A34" s="10">
        <v>1998</v>
      </c>
      <c r="B34" s="11">
        <v>642.9</v>
      </c>
      <c r="C34" s="11">
        <v>315.7</v>
      </c>
      <c r="D34" s="11">
        <v>301.9</v>
      </c>
      <c r="E34" s="11">
        <v>12.4</v>
      </c>
      <c r="F34" s="107">
        <v>1</v>
      </c>
      <c r="G34" s="107">
        <v>1</v>
      </c>
      <c r="H34" s="106">
        <v>1.52</v>
      </c>
    </row>
    <row r="35" spans="1:8" ht="12.75">
      <c r="A35" s="10">
        <v>1999</v>
      </c>
      <c r="B35" s="11">
        <v>650</v>
      </c>
      <c r="C35" s="11">
        <v>320.1</v>
      </c>
      <c r="D35" s="11">
        <v>306.5</v>
      </c>
      <c r="E35" s="11">
        <v>11.5</v>
      </c>
      <c r="F35" s="107">
        <v>1</v>
      </c>
      <c r="G35" s="107">
        <v>1</v>
      </c>
      <c r="H35" s="106">
        <v>1.52</v>
      </c>
    </row>
    <row r="36" spans="1:8" ht="12.75">
      <c r="A36" s="10">
        <v>2000</v>
      </c>
      <c r="B36" s="11">
        <v>673.1</v>
      </c>
      <c r="C36" s="11">
        <v>325.3</v>
      </c>
      <c r="D36" s="11">
        <v>315.1</v>
      </c>
      <c r="E36" s="109">
        <v>9.4</v>
      </c>
      <c r="F36" s="107">
        <v>0.6</v>
      </c>
      <c r="G36" s="107">
        <v>0.2</v>
      </c>
      <c r="H36" s="106">
        <v>1.5</v>
      </c>
    </row>
    <row r="37" spans="1:8" ht="12.75">
      <c r="A37" s="10">
        <v>2001</v>
      </c>
      <c r="B37" s="11">
        <v>692.1</v>
      </c>
      <c r="C37" s="11">
        <v>331.5</v>
      </c>
      <c r="D37" s="11">
        <v>321.9</v>
      </c>
      <c r="E37" s="109">
        <v>8.6</v>
      </c>
      <c r="F37" s="107">
        <v>0.6</v>
      </c>
      <c r="G37" s="108">
        <v>0</v>
      </c>
      <c r="H37" s="106">
        <v>1.49</v>
      </c>
    </row>
    <row r="38" spans="1:8" ht="12.75">
      <c r="A38" s="10">
        <v>2002</v>
      </c>
      <c r="B38" s="11">
        <v>704.8</v>
      </c>
      <c r="C38" s="11">
        <v>337</v>
      </c>
      <c r="D38" s="11">
        <v>326.2</v>
      </c>
      <c r="E38" s="109">
        <v>9.4</v>
      </c>
      <c r="F38" s="107">
        <v>0.6</v>
      </c>
      <c r="G38" s="107">
        <v>0.6</v>
      </c>
      <c r="H38" s="106">
        <v>1.5</v>
      </c>
    </row>
    <row r="39" spans="1:8" ht="12.75">
      <c r="A39" s="10">
        <v>2003</v>
      </c>
      <c r="B39" s="11">
        <v>718.2</v>
      </c>
      <c r="C39" s="11">
        <v>337.9</v>
      </c>
      <c r="D39" s="11">
        <v>329.8</v>
      </c>
      <c r="E39" s="109">
        <v>7.4</v>
      </c>
      <c r="F39" s="107">
        <v>0.6</v>
      </c>
      <c r="G39" s="108">
        <v>0</v>
      </c>
      <c r="H39" s="106">
        <v>1.48</v>
      </c>
    </row>
    <row r="40" spans="1:8" ht="12.75">
      <c r="A40" s="10">
        <v>2004</v>
      </c>
      <c r="B40" s="11">
        <v>731.4</v>
      </c>
      <c r="C40" s="11">
        <v>340.3</v>
      </c>
      <c r="D40" s="11">
        <v>331.7</v>
      </c>
      <c r="E40" s="109">
        <v>7.5</v>
      </c>
      <c r="F40" s="107">
        <v>1</v>
      </c>
      <c r="G40" s="108">
        <v>0</v>
      </c>
      <c r="H40" s="106">
        <v>1.48</v>
      </c>
    </row>
    <row r="41" spans="1:8" ht="12.75">
      <c r="A41" s="20"/>
      <c r="B41" s="11"/>
      <c r="C41" s="11"/>
      <c r="D41" s="11"/>
      <c r="E41" s="11"/>
      <c r="F41" s="11"/>
      <c r="G41" s="11"/>
      <c r="H41" s="106"/>
    </row>
    <row r="42" spans="1:8" ht="12.75">
      <c r="A42" s="154" t="s">
        <v>291</v>
      </c>
      <c r="B42" s="154"/>
      <c r="C42" s="154"/>
      <c r="D42" s="154"/>
      <c r="E42" s="154"/>
      <c r="F42" s="154"/>
      <c r="G42" s="154"/>
      <c r="H42" s="154"/>
    </row>
    <row r="43" spans="1:8" ht="12.75">
      <c r="A43" s="20"/>
      <c r="B43" s="11"/>
      <c r="C43" s="11"/>
      <c r="D43" s="11"/>
      <c r="E43" s="11"/>
      <c r="F43" s="11"/>
      <c r="G43" s="11"/>
      <c r="H43" s="106"/>
    </row>
    <row r="44" spans="1:8" ht="12.75">
      <c r="A44" s="10">
        <v>1991</v>
      </c>
      <c r="B44" s="11">
        <v>489.6</v>
      </c>
      <c r="C44" s="11">
        <v>489.6</v>
      </c>
      <c r="D44" s="11">
        <v>50.4</v>
      </c>
      <c r="E44" s="11">
        <v>212.5</v>
      </c>
      <c r="F44" s="11">
        <v>183.3</v>
      </c>
      <c r="G44" s="11">
        <v>43.3</v>
      </c>
      <c r="H44" s="106">
        <v>3.47</v>
      </c>
    </row>
    <row r="45" spans="1:8" ht="12.75">
      <c r="A45" s="10">
        <v>1992</v>
      </c>
      <c r="B45" s="11">
        <v>478.8</v>
      </c>
      <c r="C45" s="11">
        <v>478.8</v>
      </c>
      <c r="D45" s="11">
        <v>50.4</v>
      </c>
      <c r="E45" s="11">
        <v>206.7</v>
      </c>
      <c r="F45" s="11">
        <v>179.5</v>
      </c>
      <c r="G45" s="11">
        <v>42.2</v>
      </c>
      <c r="H45" s="106">
        <v>3.47</v>
      </c>
    </row>
    <row r="46" spans="1:8" ht="12.75">
      <c r="A46" s="10">
        <v>1993</v>
      </c>
      <c r="B46" s="11">
        <v>471.7</v>
      </c>
      <c r="C46" s="11">
        <v>471.7</v>
      </c>
      <c r="D46" s="11">
        <v>51.9</v>
      </c>
      <c r="E46" s="11">
        <v>205.5</v>
      </c>
      <c r="F46" s="11">
        <v>176.9</v>
      </c>
      <c r="G46" s="11">
        <v>37.5</v>
      </c>
      <c r="H46" s="106">
        <v>3.45</v>
      </c>
    </row>
    <row r="47" spans="1:8" ht="12.75">
      <c r="A47" s="10">
        <v>1994</v>
      </c>
      <c r="B47" s="11">
        <v>459.4</v>
      </c>
      <c r="C47" s="11">
        <v>459.4</v>
      </c>
      <c r="D47" s="11">
        <v>50.3</v>
      </c>
      <c r="E47" s="11">
        <v>205.4</v>
      </c>
      <c r="F47" s="11">
        <v>170.3</v>
      </c>
      <c r="G47" s="11">
        <v>33.5</v>
      </c>
      <c r="H47" s="106">
        <v>3.43</v>
      </c>
    </row>
    <row r="48" spans="1:8" ht="12.75">
      <c r="A48" s="10">
        <v>1995</v>
      </c>
      <c r="B48" s="11">
        <v>458.7</v>
      </c>
      <c r="C48" s="11">
        <v>458.7</v>
      </c>
      <c r="D48" s="11">
        <v>51</v>
      </c>
      <c r="E48" s="11">
        <v>207.7</v>
      </c>
      <c r="F48" s="11">
        <v>163.9</v>
      </c>
      <c r="G48" s="11">
        <v>36.1</v>
      </c>
      <c r="H48" s="106">
        <v>3.42</v>
      </c>
    </row>
    <row r="49" spans="1:8" ht="12.75">
      <c r="A49" s="10">
        <v>1996</v>
      </c>
      <c r="B49" s="11">
        <v>449.5</v>
      </c>
      <c r="C49" s="11">
        <v>449.5</v>
      </c>
      <c r="D49" s="11">
        <v>50</v>
      </c>
      <c r="E49" s="11">
        <v>207.4</v>
      </c>
      <c r="F49" s="11">
        <v>156.9</v>
      </c>
      <c r="G49" s="11">
        <v>35.2</v>
      </c>
      <c r="H49" s="106">
        <v>3.41</v>
      </c>
    </row>
    <row r="50" spans="1:8" ht="12.75">
      <c r="A50" s="10">
        <v>1997</v>
      </c>
      <c r="B50" s="11">
        <v>439.2</v>
      </c>
      <c r="C50" s="11">
        <v>439.2</v>
      </c>
      <c r="D50" s="11">
        <v>48.6</v>
      </c>
      <c r="E50" s="11">
        <v>203.9</v>
      </c>
      <c r="F50" s="11">
        <v>149.4</v>
      </c>
      <c r="G50" s="11">
        <v>37.2</v>
      </c>
      <c r="H50" s="106">
        <v>3.42</v>
      </c>
    </row>
    <row r="51" spans="1:8" ht="12.75">
      <c r="A51" s="10">
        <v>1998</v>
      </c>
      <c r="B51" s="11">
        <v>433.5</v>
      </c>
      <c r="C51" s="11">
        <v>433.5</v>
      </c>
      <c r="D51" s="11">
        <v>47.5</v>
      </c>
      <c r="E51" s="11">
        <v>204.3</v>
      </c>
      <c r="F51" s="11">
        <v>143.5</v>
      </c>
      <c r="G51" s="11">
        <v>38.3</v>
      </c>
      <c r="H51" s="106">
        <v>3.42</v>
      </c>
    </row>
    <row r="52" spans="1:8" ht="12.75">
      <c r="A52" s="10">
        <v>1999</v>
      </c>
      <c r="B52" s="11">
        <v>426.2</v>
      </c>
      <c r="C52" s="11">
        <v>426.2</v>
      </c>
      <c r="D52" s="11">
        <v>49.6</v>
      </c>
      <c r="E52" s="11">
        <v>198.9</v>
      </c>
      <c r="F52" s="11">
        <v>140.1</v>
      </c>
      <c r="G52" s="11">
        <v>37.6</v>
      </c>
      <c r="H52" s="106">
        <v>3.42</v>
      </c>
    </row>
    <row r="53" spans="1:8" ht="12.75">
      <c r="A53" s="10">
        <v>2000</v>
      </c>
      <c r="B53" s="11">
        <v>421.7</v>
      </c>
      <c r="C53" s="11">
        <v>421.7</v>
      </c>
      <c r="D53" s="11">
        <v>51.4</v>
      </c>
      <c r="E53" s="11">
        <v>192.8</v>
      </c>
      <c r="F53" s="11">
        <v>143.3</v>
      </c>
      <c r="G53" s="11">
        <v>34.1</v>
      </c>
      <c r="H53" s="106">
        <v>3.41</v>
      </c>
    </row>
    <row r="54" spans="1:8" ht="12.75">
      <c r="A54" s="10">
        <v>2001</v>
      </c>
      <c r="B54" s="11">
        <v>411.4</v>
      </c>
      <c r="C54" s="11">
        <v>411.4</v>
      </c>
      <c r="D54" s="11">
        <v>50.5</v>
      </c>
      <c r="E54" s="11">
        <v>194.4</v>
      </c>
      <c r="F54" s="11">
        <v>134.1</v>
      </c>
      <c r="G54" s="11">
        <v>32.4</v>
      </c>
      <c r="H54" s="106">
        <v>3.39</v>
      </c>
    </row>
    <row r="55" spans="1:8" ht="12.75">
      <c r="A55" s="10">
        <v>2002</v>
      </c>
      <c r="B55" s="11">
        <v>404.5</v>
      </c>
      <c r="C55" s="11">
        <v>404.5</v>
      </c>
      <c r="D55" s="11">
        <v>55.1</v>
      </c>
      <c r="E55" s="11">
        <v>188.3</v>
      </c>
      <c r="F55" s="11">
        <v>130</v>
      </c>
      <c r="G55" s="11">
        <v>31.1</v>
      </c>
      <c r="H55" s="106">
        <v>3.36</v>
      </c>
    </row>
    <row r="56" spans="1:8" ht="12.75">
      <c r="A56" s="10">
        <v>2003</v>
      </c>
      <c r="B56" s="11">
        <v>395.5</v>
      </c>
      <c r="C56" s="11">
        <v>395.5</v>
      </c>
      <c r="D56" s="11">
        <v>56.4</v>
      </c>
      <c r="E56" s="11">
        <v>190.4</v>
      </c>
      <c r="F56" s="11">
        <v>120.1</v>
      </c>
      <c r="G56" s="11">
        <v>28.6</v>
      </c>
      <c r="H56" s="106">
        <v>3.32</v>
      </c>
    </row>
    <row r="57" spans="1:8" ht="12.75">
      <c r="A57" s="10">
        <v>2004</v>
      </c>
      <c r="B57" s="11">
        <v>386.7</v>
      </c>
      <c r="C57" s="11">
        <v>386.7</v>
      </c>
      <c r="D57" s="11">
        <v>57</v>
      </c>
      <c r="E57" s="11">
        <v>187.1</v>
      </c>
      <c r="F57" s="11">
        <v>114.2</v>
      </c>
      <c r="G57" s="11">
        <v>28.3</v>
      </c>
      <c r="H57" s="106">
        <v>3.31</v>
      </c>
    </row>
  </sheetData>
  <mergeCells count="4">
    <mergeCell ref="A8:H8"/>
    <mergeCell ref="A25:H25"/>
    <mergeCell ref="A42:H42"/>
    <mergeCell ref="B6:G6"/>
  </mergeCells>
  <printOptions/>
  <pageMargins left="0.7874015748031497" right="0.7874015748031497" top="0.7874015748031497" bottom="0.5905511811023623" header="0.5118110236220472" footer="0.5118110236220472"/>
  <pageSetup firstPageNumber="31" useFirstPageNumber="1" horizontalDpi="600" verticalDpi="600" orientation="portrait" paperSize="9"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sheetPr codeName="Tabelle2"/>
  <dimension ref="A2:C119"/>
  <sheetViews>
    <sheetView workbookViewId="0" topLeftCell="A1">
      <selection activeCell="B8" sqref="B8"/>
    </sheetView>
  </sheetViews>
  <sheetFormatPr defaultColWidth="11.421875" defaultRowHeight="12.75"/>
  <cols>
    <col min="1" max="1" width="4.57421875" style="87" bestFit="1" customWidth="1"/>
    <col min="2" max="2" width="81.57421875" style="86" bestFit="1" customWidth="1"/>
    <col min="3" max="3" width="5.28125" style="86" bestFit="1" customWidth="1"/>
    <col min="4" max="16384" width="11.421875" style="86" customWidth="1"/>
  </cols>
  <sheetData>
    <row r="2" ht="12.75">
      <c r="A2" s="85" t="s">
        <v>162</v>
      </c>
    </row>
    <row r="4" ht="12.75">
      <c r="C4" s="86" t="s">
        <v>163</v>
      </c>
    </row>
    <row r="6" spans="1:3" ht="12.75">
      <c r="A6" s="88" t="s">
        <v>164</v>
      </c>
      <c r="C6" s="86">
        <v>3</v>
      </c>
    </row>
    <row r="8" ht="12.75">
      <c r="A8" s="88" t="s">
        <v>165</v>
      </c>
    </row>
    <row r="10" spans="1:3" ht="12.75">
      <c r="A10" s="87" t="s">
        <v>166</v>
      </c>
      <c r="B10" s="86" t="s">
        <v>167</v>
      </c>
      <c r="C10" s="86">
        <v>8</v>
      </c>
    </row>
    <row r="11" ht="9.75" customHeight="1"/>
    <row r="12" spans="1:3" ht="12.75">
      <c r="A12" s="87" t="s">
        <v>168</v>
      </c>
      <c r="B12" s="86" t="s">
        <v>169</v>
      </c>
      <c r="C12" s="86">
        <v>9</v>
      </c>
    </row>
    <row r="13" ht="9.75" customHeight="1"/>
    <row r="14" spans="1:3" ht="12.75">
      <c r="A14" s="87" t="s">
        <v>170</v>
      </c>
      <c r="B14" s="86" t="s">
        <v>171</v>
      </c>
      <c r="C14" s="86">
        <v>9</v>
      </c>
    </row>
    <row r="15" ht="9.75" customHeight="1"/>
    <row r="16" spans="1:3" ht="12.75">
      <c r="A16" s="87" t="s">
        <v>172</v>
      </c>
      <c r="B16" s="86" t="s">
        <v>173</v>
      </c>
      <c r="C16" s="86">
        <v>10</v>
      </c>
    </row>
    <row r="17" ht="9.75" customHeight="1"/>
    <row r="18" spans="1:3" ht="12.75">
      <c r="A18" s="87" t="s">
        <v>174</v>
      </c>
      <c r="B18" s="86" t="s">
        <v>175</v>
      </c>
      <c r="C18" s="86">
        <v>10</v>
      </c>
    </row>
    <row r="19" ht="9.75" customHeight="1"/>
    <row r="20" spans="1:3" ht="12.75">
      <c r="A20" s="87" t="s">
        <v>176</v>
      </c>
      <c r="B20" s="86" t="s">
        <v>177</v>
      </c>
      <c r="C20" s="86">
        <v>11</v>
      </c>
    </row>
    <row r="21" ht="9.75" customHeight="1"/>
    <row r="22" spans="1:3" ht="12.75">
      <c r="A22" s="87" t="s">
        <v>178</v>
      </c>
      <c r="B22" s="86" t="s">
        <v>179</v>
      </c>
      <c r="C22" s="86">
        <v>11</v>
      </c>
    </row>
    <row r="23" ht="9.75" customHeight="1"/>
    <row r="24" spans="1:3" ht="12.75">
      <c r="A24" s="87" t="s">
        <v>180</v>
      </c>
      <c r="B24" s="86" t="s">
        <v>181</v>
      </c>
      <c r="C24" s="86">
        <v>12</v>
      </c>
    </row>
    <row r="25" ht="9.75" customHeight="1"/>
    <row r="26" spans="1:3" ht="12.75">
      <c r="A26" s="87" t="s">
        <v>182</v>
      </c>
      <c r="B26" s="86" t="s">
        <v>183</v>
      </c>
      <c r="C26" s="86">
        <v>12</v>
      </c>
    </row>
    <row r="27" ht="9.75" customHeight="1"/>
    <row r="28" spans="1:3" ht="12.75">
      <c r="A28" s="87" t="s">
        <v>184</v>
      </c>
      <c r="B28" s="86" t="s">
        <v>185</v>
      </c>
      <c r="C28" s="86">
        <v>13</v>
      </c>
    </row>
    <row r="29" ht="9.75" customHeight="1"/>
    <row r="30" spans="1:3" ht="12.75">
      <c r="A30" s="87" t="s">
        <v>186</v>
      </c>
      <c r="B30" s="86" t="s">
        <v>187</v>
      </c>
      <c r="C30" s="86">
        <v>13</v>
      </c>
    </row>
    <row r="31" ht="9.75" customHeight="1"/>
    <row r="32" spans="1:3" ht="12.75">
      <c r="A32" s="87" t="s">
        <v>188</v>
      </c>
      <c r="B32" s="86" t="s">
        <v>189</v>
      </c>
      <c r="C32" s="86">
        <v>14</v>
      </c>
    </row>
    <row r="33" ht="9.75" customHeight="1"/>
    <row r="34" spans="1:3" ht="12.75">
      <c r="A34" s="87" t="s">
        <v>190</v>
      </c>
      <c r="B34" s="86" t="s">
        <v>191</v>
      </c>
      <c r="C34" s="86">
        <v>14</v>
      </c>
    </row>
    <row r="35" ht="9.75" customHeight="1"/>
    <row r="36" spans="1:3" ht="12.75">
      <c r="A36" s="87" t="s">
        <v>192</v>
      </c>
      <c r="B36" s="86" t="s">
        <v>193</v>
      </c>
      <c r="C36" s="86">
        <v>15</v>
      </c>
    </row>
    <row r="37" ht="9.75" customHeight="1"/>
    <row r="38" spans="1:3" ht="12.75">
      <c r="A38" s="87" t="s">
        <v>194</v>
      </c>
      <c r="B38" s="86" t="s">
        <v>195</v>
      </c>
      <c r="C38" s="86">
        <v>15</v>
      </c>
    </row>
    <row r="39" ht="9.75" customHeight="1"/>
    <row r="40" spans="1:3" ht="12.75">
      <c r="A40" s="87" t="s">
        <v>196</v>
      </c>
      <c r="B40" s="86" t="s">
        <v>197</v>
      </c>
      <c r="C40" s="86">
        <v>16</v>
      </c>
    </row>
    <row r="41" ht="9.75" customHeight="1"/>
    <row r="42" spans="1:3" ht="12.75">
      <c r="A42" s="87" t="s">
        <v>198</v>
      </c>
      <c r="B42" s="86" t="s">
        <v>199</v>
      </c>
      <c r="C42" s="86">
        <v>16</v>
      </c>
    </row>
    <row r="45" ht="12.75">
      <c r="A45" s="88" t="s">
        <v>200</v>
      </c>
    </row>
    <row r="47" spans="1:3" ht="12.75">
      <c r="A47" s="88" t="s">
        <v>166</v>
      </c>
      <c r="B47" s="89" t="s">
        <v>201</v>
      </c>
      <c r="C47" s="86">
        <v>17</v>
      </c>
    </row>
    <row r="48" ht="9.75" customHeight="1"/>
    <row r="49" spans="1:3" ht="12.75">
      <c r="A49" s="87" t="s">
        <v>202</v>
      </c>
      <c r="B49" s="86" t="s">
        <v>203</v>
      </c>
      <c r="C49" s="86">
        <v>17</v>
      </c>
    </row>
    <row r="50" ht="9.75" customHeight="1"/>
    <row r="51" spans="1:3" ht="12.75">
      <c r="A51" s="87" t="s">
        <v>204</v>
      </c>
      <c r="B51" s="86" t="s">
        <v>205</v>
      </c>
      <c r="C51" s="86">
        <v>18</v>
      </c>
    </row>
    <row r="52" ht="9.75" customHeight="1"/>
    <row r="53" spans="1:3" ht="12.75">
      <c r="A53" s="87" t="s">
        <v>206</v>
      </c>
      <c r="B53" s="86" t="s">
        <v>207</v>
      </c>
      <c r="C53" s="86">
        <v>19</v>
      </c>
    </row>
    <row r="54" ht="9.75" customHeight="1"/>
    <row r="55" spans="1:3" ht="12.75">
      <c r="A55" s="87" t="s">
        <v>208</v>
      </c>
      <c r="B55" s="86" t="s">
        <v>209</v>
      </c>
      <c r="C55" s="86">
        <v>20</v>
      </c>
    </row>
    <row r="56" ht="9.75" customHeight="1"/>
    <row r="57" spans="1:3" ht="12.75">
      <c r="A57" s="87" t="s">
        <v>210</v>
      </c>
      <c r="B57" s="86" t="s">
        <v>211</v>
      </c>
      <c r="C57" s="86">
        <v>21</v>
      </c>
    </row>
    <row r="58" ht="9.75" customHeight="1"/>
    <row r="59" spans="1:3" ht="12.75">
      <c r="A59" s="87" t="s">
        <v>212</v>
      </c>
      <c r="B59" s="86" t="s">
        <v>213</v>
      </c>
      <c r="C59" s="86">
        <v>22</v>
      </c>
    </row>
    <row r="60" ht="9.75" customHeight="1"/>
    <row r="61" spans="1:3" ht="12.75">
      <c r="A61" s="87" t="s">
        <v>214</v>
      </c>
      <c r="B61" s="86" t="s">
        <v>215</v>
      </c>
      <c r="C61" s="86">
        <v>23</v>
      </c>
    </row>
    <row r="62" ht="9.75" customHeight="1"/>
    <row r="63" spans="1:3" ht="12.75">
      <c r="A63" s="87" t="s">
        <v>216</v>
      </c>
      <c r="B63" s="86" t="s">
        <v>217</v>
      </c>
      <c r="C63" s="86">
        <v>24</v>
      </c>
    </row>
    <row r="65" spans="1:3" ht="12.75">
      <c r="A65" s="87" t="s">
        <v>218</v>
      </c>
      <c r="B65" s="86" t="s">
        <v>219</v>
      </c>
      <c r="C65" s="86">
        <v>25</v>
      </c>
    </row>
    <row r="66" ht="9.75" customHeight="1"/>
    <row r="67" spans="1:3" ht="12.75">
      <c r="A67" s="87" t="s">
        <v>220</v>
      </c>
      <c r="B67" s="86" t="s">
        <v>221</v>
      </c>
      <c r="C67" s="86">
        <v>26</v>
      </c>
    </row>
    <row r="68" ht="9.75" customHeight="1"/>
    <row r="69" spans="1:3" ht="12.75">
      <c r="A69" s="87" t="s">
        <v>222</v>
      </c>
      <c r="B69" s="86" t="s">
        <v>223</v>
      </c>
      <c r="C69" s="86">
        <v>27</v>
      </c>
    </row>
    <row r="72" spans="1:3" ht="12.75">
      <c r="A72" s="88" t="s">
        <v>168</v>
      </c>
      <c r="B72" s="89" t="s">
        <v>224</v>
      </c>
      <c r="C72" s="86">
        <v>28</v>
      </c>
    </row>
    <row r="73" ht="9.75" customHeight="1"/>
    <row r="74" spans="1:3" ht="12.75">
      <c r="A74" s="87" t="s">
        <v>225</v>
      </c>
      <c r="B74" s="86" t="s">
        <v>226</v>
      </c>
      <c r="C74" s="86">
        <v>28</v>
      </c>
    </row>
    <row r="75" ht="9.75" customHeight="1"/>
    <row r="76" spans="1:3" ht="12.75">
      <c r="A76" s="87" t="s">
        <v>227</v>
      </c>
      <c r="B76" s="86" t="s">
        <v>228</v>
      </c>
      <c r="C76" s="86">
        <v>29</v>
      </c>
    </row>
    <row r="77" ht="9.75" customHeight="1"/>
    <row r="78" spans="1:3" ht="12.75">
      <c r="A78" s="87" t="s">
        <v>229</v>
      </c>
      <c r="B78" s="86" t="s">
        <v>230</v>
      </c>
      <c r="C78" s="86">
        <v>30</v>
      </c>
    </row>
    <row r="79" ht="9.75" customHeight="1"/>
    <row r="80" spans="1:3" ht="12.75">
      <c r="A80" s="87" t="s">
        <v>231</v>
      </c>
      <c r="B80" s="86" t="s">
        <v>232</v>
      </c>
      <c r="C80" s="86">
        <v>31</v>
      </c>
    </row>
    <row r="81" ht="9.75" customHeight="1"/>
    <row r="82" spans="1:2" ht="12.75">
      <c r="A82" s="87" t="s">
        <v>233</v>
      </c>
      <c r="B82" s="90" t="s">
        <v>234</v>
      </c>
    </row>
    <row r="83" spans="2:3" ht="12.75">
      <c r="B83" s="90" t="s">
        <v>235</v>
      </c>
      <c r="C83" s="86">
        <v>32</v>
      </c>
    </row>
    <row r="84" ht="9.75" customHeight="1"/>
    <row r="85" spans="1:3" ht="12.75">
      <c r="A85" s="87" t="s">
        <v>236</v>
      </c>
      <c r="B85" s="90" t="s">
        <v>237</v>
      </c>
      <c r="C85" s="86">
        <v>33</v>
      </c>
    </row>
    <row r="86" ht="9.75" customHeight="1"/>
    <row r="87" spans="1:2" ht="12.75">
      <c r="A87" s="87" t="s">
        <v>238</v>
      </c>
      <c r="B87" s="91" t="s">
        <v>239</v>
      </c>
    </row>
    <row r="88" spans="2:3" ht="12.75">
      <c r="B88" s="86" t="s">
        <v>240</v>
      </c>
      <c r="C88" s="86">
        <v>34</v>
      </c>
    </row>
    <row r="91" spans="1:3" ht="12.75">
      <c r="A91" s="88" t="s">
        <v>170</v>
      </c>
      <c r="B91" s="89" t="s">
        <v>241</v>
      </c>
      <c r="C91" s="86">
        <v>35</v>
      </c>
    </row>
    <row r="92" ht="9.75" customHeight="1"/>
    <row r="93" spans="1:3" ht="12.75">
      <c r="A93" s="87" t="s">
        <v>242</v>
      </c>
      <c r="B93" s="91" t="s">
        <v>243</v>
      </c>
      <c r="C93" s="86">
        <v>35</v>
      </c>
    </row>
    <row r="94" ht="9.75" customHeight="1"/>
    <row r="95" spans="1:3" ht="12.75">
      <c r="A95" s="87" t="s">
        <v>244</v>
      </c>
      <c r="B95" s="86" t="s">
        <v>245</v>
      </c>
      <c r="C95" s="86">
        <v>36</v>
      </c>
    </row>
    <row r="96" ht="9.75" customHeight="1"/>
    <row r="97" spans="1:3" ht="12.75">
      <c r="A97" s="87" t="s">
        <v>246</v>
      </c>
      <c r="B97" s="86" t="s">
        <v>247</v>
      </c>
      <c r="C97" s="86">
        <v>38</v>
      </c>
    </row>
    <row r="98" ht="9.75" customHeight="1"/>
    <row r="99" spans="1:3" ht="12.75">
      <c r="A99" s="87" t="s">
        <v>248</v>
      </c>
      <c r="B99" s="86" t="s">
        <v>249</v>
      </c>
      <c r="C99" s="86">
        <v>40</v>
      </c>
    </row>
    <row r="100" ht="9.75" customHeight="1"/>
    <row r="101" spans="1:3" ht="12.75">
      <c r="A101" s="87" t="s">
        <v>250</v>
      </c>
      <c r="B101" s="86" t="s">
        <v>251</v>
      </c>
      <c r="C101" s="86">
        <v>43</v>
      </c>
    </row>
    <row r="104" spans="1:3" ht="12.75">
      <c r="A104" s="88" t="s">
        <v>172</v>
      </c>
      <c r="B104" s="89" t="s">
        <v>252</v>
      </c>
      <c r="C104" s="86">
        <v>44</v>
      </c>
    </row>
    <row r="105" ht="9.75" customHeight="1"/>
    <row r="106" spans="1:2" ht="12.75">
      <c r="A106" s="87" t="s">
        <v>253</v>
      </c>
      <c r="B106" s="86" t="s">
        <v>254</v>
      </c>
    </row>
    <row r="107" spans="2:3" ht="12.75">
      <c r="B107" s="86" t="s">
        <v>255</v>
      </c>
      <c r="C107" s="86">
        <v>44</v>
      </c>
    </row>
    <row r="108" ht="9.75" customHeight="1"/>
    <row r="109" spans="1:2" ht="12.75">
      <c r="A109" s="87" t="s">
        <v>256</v>
      </c>
      <c r="B109" s="86" t="s">
        <v>257</v>
      </c>
    </row>
    <row r="110" spans="2:3" ht="12.75">
      <c r="B110" s="86" t="s">
        <v>258</v>
      </c>
      <c r="C110" s="86">
        <v>45</v>
      </c>
    </row>
    <row r="111" ht="9.75" customHeight="1"/>
    <row r="112" spans="1:3" ht="12.75">
      <c r="A112" s="87" t="s">
        <v>259</v>
      </c>
      <c r="B112" s="86" t="s">
        <v>260</v>
      </c>
      <c r="C112" s="86">
        <v>46</v>
      </c>
    </row>
    <row r="115" spans="1:3" ht="12.75">
      <c r="A115" s="88" t="s">
        <v>174</v>
      </c>
      <c r="B115" s="89" t="s">
        <v>261</v>
      </c>
      <c r="C115" s="86">
        <v>47</v>
      </c>
    </row>
    <row r="117" spans="1:3" ht="12.75">
      <c r="A117" s="87" t="s">
        <v>262</v>
      </c>
      <c r="B117" s="86" t="s">
        <v>263</v>
      </c>
      <c r="C117" s="86">
        <v>47</v>
      </c>
    </row>
    <row r="119" spans="1:3" ht="12.75">
      <c r="A119" s="87" t="s">
        <v>264</v>
      </c>
      <c r="B119" s="86" t="s">
        <v>265</v>
      </c>
      <c r="C119" s="86">
        <v>48</v>
      </c>
    </row>
  </sheetData>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Tabelle19"/>
  <dimension ref="A1:K69"/>
  <sheetViews>
    <sheetView workbookViewId="0" topLeftCell="A1">
      <pane ySplit="5" topLeftCell="BM6" activePane="bottomLeft" state="frozen"/>
      <selection pane="topLeft" activeCell="A1" sqref="A1"/>
      <selection pane="bottomLeft" activeCell="K57" sqref="K57"/>
    </sheetView>
  </sheetViews>
  <sheetFormatPr defaultColWidth="11.421875" defaultRowHeight="12.75"/>
  <cols>
    <col min="1" max="11" width="8.28125" style="1" customWidth="1"/>
  </cols>
  <sheetData>
    <row r="1" spans="1:11" ht="12.75">
      <c r="A1" s="12" t="s">
        <v>293</v>
      </c>
      <c r="B1" s="3"/>
      <c r="C1" s="3"/>
      <c r="D1" s="3"/>
      <c r="E1" s="3"/>
      <c r="F1" s="3"/>
      <c r="G1" s="3"/>
      <c r="H1" s="3"/>
      <c r="I1" s="3"/>
      <c r="J1" s="3"/>
      <c r="K1" s="3"/>
    </row>
    <row r="3" spans="1:11" ht="12.75">
      <c r="A3" s="36"/>
      <c r="B3" s="13"/>
      <c r="C3" s="7" t="s">
        <v>294</v>
      </c>
      <c r="D3" s="7"/>
      <c r="E3" s="7"/>
      <c r="F3" s="7"/>
      <c r="G3" s="7"/>
      <c r="H3" s="7"/>
      <c r="I3" s="7"/>
      <c r="J3" s="7"/>
      <c r="K3" s="7"/>
    </row>
    <row r="4" spans="1:11" ht="12.75">
      <c r="A4" s="10" t="s">
        <v>53</v>
      </c>
      <c r="B4" s="95"/>
      <c r="C4" s="14" t="s">
        <v>92</v>
      </c>
      <c r="D4" s="14" t="s">
        <v>119</v>
      </c>
      <c r="E4" s="14" t="s">
        <v>120</v>
      </c>
      <c r="F4" s="14" t="s">
        <v>121</v>
      </c>
      <c r="G4" s="110" t="s">
        <v>295</v>
      </c>
      <c r="H4" s="110" t="s">
        <v>296</v>
      </c>
      <c r="I4" s="111" t="s">
        <v>297</v>
      </c>
      <c r="J4" s="20" t="s">
        <v>298</v>
      </c>
      <c r="K4" s="25" t="s">
        <v>112</v>
      </c>
    </row>
    <row r="5" spans="1:11" ht="12.75">
      <c r="A5" s="59"/>
      <c r="B5" s="62"/>
      <c r="C5" s="63">
        <v>500</v>
      </c>
      <c r="D5" s="112">
        <v>700</v>
      </c>
      <c r="E5" s="112">
        <v>900</v>
      </c>
      <c r="F5" s="112" t="s">
        <v>299</v>
      </c>
      <c r="G5" s="113" t="s">
        <v>130</v>
      </c>
      <c r="H5" s="113" t="s">
        <v>131</v>
      </c>
      <c r="I5" s="113" t="s">
        <v>300</v>
      </c>
      <c r="J5" s="60" t="s">
        <v>111</v>
      </c>
      <c r="K5" s="61" t="s">
        <v>113</v>
      </c>
    </row>
    <row r="6" spans="1:11" ht="12.75">
      <c r="A6" s="27"/>
      <c r="B6" s="22"/>
      <c r="C6" s="22"/>
      <c r="D6" s="22"/>
      <c r="E6" s="22"/>
      <c r="F6" s="22"/>
      <c r="G6" s="22"/>
      <c r="H6" s="22"/>
      <c r="I6" s="22"/>
      <c r="J6" s="22"/>
      <c r="K6" s="22"/>
    </row>
    <row r="7" spans="1:11" ht="12.75">
      <c r="A7" s="154" t="s">
        <v>58</v>
      </c>
      <c r="B7" s="154"/>
      <c r="C7" s="154"/>
      <c r="D7" s="154"/>
      <c r="E7" s="154"/>
      <c r="F7" s="154"/>
      <c r="G7" s="154"/>
      <c r="H7" s="154"/>
      <c r="I7" s="154"/>
      <c r="J7" s="154"/>
      <c r="K7" s="154"/>
    </row>
    <row r="8" spans="1:11" s="114" customFormat="1" ht="12" customHeight="1">
      <c r="A8" s="27"/>
      <c r="B8" s="78"/>
      <c r="C8" s="78"/>
      <c r="D8" s="27"/>
      <c r="E8" s="27"/>
      <c r="F8" s="27"/>
      <c r="G8" s="27"/>
      <c r="H8" s="27"/>
      <c r="I8" s="27"/>
      <c r="J8" s="103"/>
      <c r="K8" s="103"/>
    </row>
    <row r="9" spans="1:11" ht="12" customHeight="1">
      <c r="A9" s="10">
        <v>1991</v>
      </c>
      <c r="B9" s="30">
        <v>1054.4</v>
      </c>
      <c r="C9" s="30">
        <v>229.8</v>
      </c>
      <c r="D9" s="30">
        <v>145.9</v>
      </c>
      <c r="E9" s="30">
        <v>166.1</v>
      </c>
      <c r="F9" s="30">
        <v>153.6</v>
      </c>
      <c r="G9" s="30">
        <v>205.6</v>
      </c>
      <c r="H9" s="30">
        <v>82.4</v>
      </c>
      <c r="I9" s="30">
        <v>25</v>
      </c>
      <c r="J9" s="115">
        <v>8.5</v>
      </c>
      <c r="K9" s="30">
        <v>37.4</v>
      </c>
    </row>
    <row r="10" spans="1:11" ht="12" customHeight="1">
      <c r="A10" s="10">
        <v>1992</v>
      </c>
      <c r="B10" s="30">
        <v>1049.3</v>
      </c>
      <c r="C10" s="30">
        <v>138.6</v>
      </c>
      <c r="D10" s="30">
        <v>136.4</v>
      </c>
      <c r="E10" s="30">
        <v>134.7</v>
      </c>
      <c r="F10" s="30">
        <v>140.6</v>
      </c>
      <c r="G10" s="30">
        <v>225.5</v>
      </c>
      <c r="H10" s="30">
        <v>152.6</v>
      </c>
      <c r="I10" s="78">
        <v>52.2</v>
      </c>
      <c r="J10" s="30">
        <v>24.8</v>
      </c>
      <c r="K10" s="30">
        <v>44.1</v>
      </c>
    </row>
    <row r="11" spans="1:11" ht="12" customHeight="1">
      <c r="A11" s="10">
        <v>1993</v>
      </c>
      <c r="B11" s="30">
        <v>1058.9</v>
      </c>
      <c r="C11" s="30">
        <v>87.9</v>
      </c>
      <c r="D11" s="30">
        <v>130.5</v>
      </c>
      <c r="E11" s="30">
        <v>111.5</v>
      </c>
      <c r="F11" s="30">
        <v>126.5</v>
      </c>
      <c r="G11" s="30">
        <v>217.3</v>
      </c>
      <c r="H11" s="30">
        <v>185.1</v>
      </c>
      <c r="I11" s="30">
        <v>91</v>
      </c>
      <c r="J11" s="30">
        <v>59.1</v>
      </c>
      <c r="K11" s="30">
        <v>49.7</v>
      </c>
    </row>
    <row r="12" spans="1:11" ht="12" customHeight="1">
      <c r="A12" s="10">
        <v>1994</v>
      </c>
      <c r="B12" s="30">
        <v>1083.9</v>
      </c>
      <c r="C12" s="30">
        <v>59.9</v>
      </c>
      <c r="D12" s="30">
        <v>119.5</v>
      </c>
      <c r="E12" s="30">
        <v>119.5</v>
      </c>
      <c r="F12" s="30">
        <v>112.9</v>
      </c>
      <c r="G12" s="30">
        <v>226.7</v>
      </c>
      <c r="H12" s="30">
        <v>197.9</v>
      </c>
      <c r="I12" s="30">
        <v>102.9</v>
      </c>
      <c r="J12" s="30">
        <v>74.6</v>
      </c>
      <c r="K12" s="30">
        <v>69.9</v>
      </c>
    </row>
    <row r="13" spans="1:11" ht="12" customHeight="1">
      <c r="A13" s="10">
        <v>1995</v>
      </c>
      <c r="B13" s="30">
        <v>1076</v>
      </c>
      <c r="C13" s="30">
        <v>53</v>
      </c>
      <c r="D13" s="30">
        <v>106</v>
      </c>
      <c r="E13" s="30">
        <v>107.5</v>
      </c>
      <c r="F13" s="30">
        <v>111.6</v>
      </c>
      <c r="G13" s="30">
        <v>216.2</v>
      </c>
      <c r="H13" s="30">
        <v>205.5</v>
      </c>
      <c r="I13" s="30">
        <v>112.9</v>
      </c>
      <c r="J13" s="30">
        <v>88.5</v>
      </c>
      <c r="K13" s="30">
        <v>74.4</v>
      </c>
    </row>
    <row r="14" spans="1:11" ht="12" customHeight="1">
      <c r="A14" s="10">
        <v>1996</v>
      </c>
      <c r="B14" s="30">
        <v>1079.4</v>
      </c>
      <c r="C14" s="30">
        <v>52.8</v>
      </c>
      <c r="D14" s="30">
        <v>91.8</v>
      </c>
      <c r="E14" s="30">
        <v>105.5</v>
      </c>
      <c r="F14" s="30">
        <v>118.7</v>
      </c>
      <c r="G14" s="30">
        <v>220.7</v>
      </c>
      <c r="H14" s="30">
        <v>230.4</v>
      </c>
      <c r="I14" s="30">
        <v>117.8</v>
      </c>
      <c r="J14" s="30">
        <v>95.7</v>
      </c>
      <c r="K14" s="30">
        <v>45.9</v>
      </c>
    </row>
    <row r="15" spans="1:11" ht="12" customHeight="1">
      <c r="A15" s="10">
        <v>1997</v>
      </c>
      <c r="B15" s="30">
        <v>1083.8</v>
      </c>
      <c r="C15" s="30">
        <v>51.8</v>
      </c>
      <c r="D15" s="30">
        <v>86.5</v>
      </c>
      <c r="E15" s="30">
        <v>105.6</v>
      </c>
      <c r="F15" s="30">
        <v>122.8</v>
      </c>
      <c r="G15" s="30">
        <v>225.8</v>
      </c>
      <c r="H15" s="30">
        <v>217</v>
      </c>
      <c r="I15" s="30">
        <v>120.6</v>
      </c>
      <c r="J15" s="30">
        <v>102.5</v>
      </c>
      <c r="K15" s="30">
        <v>51.1</v>
      </c>
    </row>
    <row r="16" spans="1:11" ht="12" customHeight="1">
      <c r="A16" s="10">
        <v>1998</v>
      </c>
      <c r="B16" s="30">
        <v>1076.4</v>
      </c>
      <c r="C16" s="30">
        <v>52</v>
      </c>
      <c r="D16" s="30">
        <v>73.1</v>
      </c>
      <c r="E16" s="30">
        <v>103.2</v>
      </c>
      <c r="F16" s="30">
        <v>117.4</v>
      </c>
      <c r="G16" s="30">
        <v>225.1</v>
      </c>
      <c r="H16" s="30">
        <v>220</v>
      </c>
      <c r="I16" s="30">
        <v>124</v>
      </c>
      <c r="J16" s="30">
        <v>110.9</v>
      </c>
      <c r="K16" s="30">
        <v>50.5</v>
      </c>
    </row>
    <row r="17" spans="1:11" ht="12" customHeight="1">
      <c r="A17" s="10">
        <v>1999</v>
      </c>
      <c r="B17" s="30">
        <v>1076.2</v>
      </c>
      <c r="C17" s="30">
        <v>43.1</v>
      </c>
      <c r="D17" s="30">
        <v>74.1</v>
      </c>
      <c r="E17" s="30">
        <v>91.4</v>
      </c>
      <c r="F17" s="30">
        <v>112.9</v>
      </c>
      <c r="G17" s="30">
        <v>216.3</v>
      </c>
      <c r="H17" s="30">
        <v>227.3</v>
      </c>
      <c r="I17" s="30">
        <v>128.3</v>
      </c>
      <c r="J17" s="30">
        <v>133.9</v>
      </c>
      <c r="K17" s="30">
        <v>48.9</v>
      </c>
    </row>
    <row r="18" spans="1:11" ht="12" customHeight="1">
      <c r="A18" s="10">
        <v>2000</v>
      </c>
      <c r="B18" s="30">
        <v>1094.8</v>
      </c>
      <c r="C18" s="30">
        <v>44.1</v>
      </c>
      <c r="D18" s="30">
        <v>74.7</v>
      </c>
      <c r="E18" s="30">
        <v>88.4</v>
      </c>
      <c r="F18" s="30">
        <v>108.8</v>
      </c>
      <c r="G18" s="30">
        <v>216.9</v>
      </c>
      <c r="H18" s="30">
        <v>220.9</v>
      </c>
      <c r="I18" s="30">
        <v>139.5</v>
      </c>
      <c r="J18" s="30">
        <v>147.1</v>
      </c>
      <c r="K18" s="30">
        <v>54.5</v>
      </c>
    </row>
    <row r="19" spans="1:11" ht="12" customHeight="1">
      <c r="A19" s="10">
        <v>2001</v>
      </c>
      <c r="B19" s="30">
        <v>1103.5</v>
      </c>
      <c r="C19" s="30">
        <v>43.3</v>
      </c>
      <c r="D19" s="30">
        <v>71.4</v>
      </c>
      <c r="E19" s="30">
        <v>88.8</v>
      </c>
      <c r="F19" s="30">
        <v>115</v>
      </c>
      <c r="G19" s="30">
        <v>213.9</v>
      </c>
      <c r="H19" s="30">
        <v>219.5</v>
      </c>
      <c r="I19" s="30">
        <v>138.5</v>
      </c>
      <c r="J19" s="30">
        <v>162.4</v>
      </c>
      <c r="K19" s="30">
        <v>50.9</v>
      </c>
    </row>
    <row r="20" spans="1:11" ht="12" customHeight="1">
      <c r="A20" s="10">
        <v>2002</v>
      </c>
      <c r="B20" s="30">
        <v>1109.3</v>
      </c>
      <c r="C20" s="30">
        <v>45.1</v>
      </c>
      <c r="D20" s="30">
        <v>65.5</v>
      </c>
      <c r="E20" s="30">
        <v>83</v>
      </c>
      <c r="F20" s="30">
        <v>99.8</v>
      </c>
      <c r="G20" s="30">
        <v>214.2</v>
      </c>
      <c r="H20" s="30">
        <v>208.8</v>
      </c>
      <c r="I20" s="30">
        <v>160.8</v>
      </c>
      <c r="J20" s="30">
        <v>174.5</v>
      </c>
      <c r="K20" s="30">
        <v>57.6</v>
      </c>
    </row>
    <row r="21" spans="1:11" ht="12" customHeight="1">
      <c r="A21" s="10">
        <v>2003</v>
      </c>
      <c r="B21" s="30">
        <v>1113.7</v>
      </c>
      <c r="C21" s="30">
        <v>48.9</v>
      </c>
      <c r="D21" s="30">
        <v>66.2</v>
      </c>
      <c r="E21" s="30">
        <v>79.7</v>
      </c>
      <c r="F21" s="30">
        <v>104</v>
      </c>
      <c r="G21" s="30">
        <v>225.6</v>
      </c>
      <c r="H21" s="30">
        <v>208.8</v>
      </c>
      <c r="I21" s="30">
        <v>164.4</v>
      </c>
      <c r="J21" s="30">
        <v>159.9</v>
      </c>
      <c r="K21" s="30">
        <v>56.1</v>
      </c>
    </row>
    <row r="22" spans="1:11" ht="12" customHeight="1">
      <c r="A22" s="10">
        <v>2004</v>
      </c>
      <c r="B22" s="30">
        <v>1118.1</v>
      </c>
      <c r="C22" s="30">
        <v>51.7</v>
      </c>
      <c r="D22" s="30">
        <v>72.4</v>
      </c>
      <c r="E22" s="30">
        <v>74.4</v>
      </c>
      <c r="F22" s="30">
        <v>108.7</v>
      </c>
      <c r="G22" s="30">
        <v>224.4</v>
      </c>
      <c r="H22" s="30">
        <v>209.6</v>
      </c>
      <c r="I22" s="30">
        <v>153.3</v>
      </c>
      <c r="J22" s="30">
        <v>163.7</v>
      </c>
      <c r="K22" s="30">
        <v>59.8</v>
      </c>
    </row>
    <row r="23" spans="1:11" ht="12" customHeight="1">
      <c r="A23" s="20"/>
      <c r="B23" s="30"/>
      <c r="C23" s="30"/>
      <c r="D23" s="30"/>
      <c r="E23" s="30"/>
      <c r="F23" s="30"/>
      <c r="G23" s="30"/>
      <c r="H23" s="30"/>
      <c r="I23" s="30"/>
      <c r="J23" s="30"/>
      <c r="K23" s="30"/>
    </row>
    <row r="24" spans="1:11" ht="12" customHeight="1">
      <c r="A24" s="154" t="s">
        <v>59</v>
      </c>
      <c r="B24" s="154"/>
      <c r="C24" s="154"/>
      <c r="D24" s="154"/>
      <c r="E24" s="154"/>
      <c r="F24" s="154"/>
      <c r="G24" s="154"/>
      <c r="H24" s="154"/>
      <c r="I24" s="154"/>
      <c r="J24" s="154"/>
      <c r="K24" s="154"/>
    </row>
    <row r="25" spans="1:11" ht="12" customHeight="1">
      <c r="A25" s="27"/>
      <c r="B25" s="30"/>
      <c r="C25" s="30"/>
      <c r="D25" s="30"/>
      <c r="E25" s="30"/>
      <c r="F25" s="30"/>
      <c r="G25" s="30"/>
      <c r="H25" s="30"/>
      <c r="I25" s="30"/>
      <c r="J25" s="30"/>
      <c r="K25" s="30"/>
    </row>
    <row r="26" spans="1:11" ht="12" customHeight="1">
      <c r="A26" s="10">
        <v>1991</v>
      </c>
      <c r="B26" s="30">
        <v>739.4</v>
      </c>
      <c r="C26" s="30">
        <v>58.3</v>
      </c>
      <c r="D26" s="30">
        <v>102.9</v>
      </c>
      <c r="E26" s="30">
        <v>135.9</v>
      </c>
      <c r="F26" s="30">
        <v>129.2</v>
      </c>
      <c r="G26" s="30">
        <v>180.6</v>
      </c>
      <c r="H26" s="30">
        <v>73</v>
      </c>
      <c r="I26" s="30">
        <v>23.1</v>
      </c>
      <c r="J26" s="115">
        <v>7.8</v>
      </c>
      <c r="K26" s="30">
        <v>28.5</v>
      </c>
    </row>
    <row r="27" spans="1:11" ht="12" customHeight="1">
      <c r="A27" s="10">
        <v>1992</v>
      </c>
      <c r="B27" s="30">
        <v>740.1</v>
      </c>
      <c r="C27" s="30">
        <v>28.9</v>
      </c>
      <c r="D27" s="30">
        <v>55.8</v>
      </c>
      <c r="E27" s="30">
        <v>102.1</v>
      </c>
      <c r="F27" s="30">
        <v>118.6</v>
      </c>
      <c r="G27" s="30">
        <v>192.4</v>
      </c>
      <c r="H27" s="30">
        <v>138.9</v>
      </c>
      <c r="I27" s="30">
        <v>46.8</v>
      </c>
      <c r="J27" s="30">
        <v>22.7</v>
      </c>
      <c r="K27" s="30">
        <v>33.9</v>
      </c>
    </row>
    <row r="28" spans="1:11" ht="12" customHeight="1">
      <c r="A28" s="10">
        <v>1993</v>
      </c>
      <c r="B28" s="30">
        <v>747.3</v>
      </c>
      <c r="C28" s="30">
        <v>22.1</v>
      </c>
      <c r="D28" s="30">
        <v>37.1</v>
      </c>
      <c r="E28" s="30">
        <v>66.3</v>
      </c>
      <c r="F28" s="30">
        <v>100.7</v>
      </c>
      <c r="G28" s="30">
        <v>181.9</v>
      </c>
      <c r="H28" s="30">
        <v>163.6</v>
      </c>
      <c r="I28" s="30">
        <v>81.2</v>
      </c>
      <c r="J28" s="30">
        <v>55.1</v>
      </c>
      <c r="K28" s="30">
        <v>39.4</v>
      </c>
    </row>
    <row r="29" spans="1:11" ht="12" customHeight="1">
      <c r="A29" s="10">
        <v>1994</v>
      </c>
      <c r="B29" s="30">
        <v>765.8</v>
      </c>
      <c r="C29" s="30">
        <v>18.4</v>
      </c>
      <c r="D29" s="30">
        <v>26.8</v>
      </c>
      <c r="E29" s="30">
        <v>54.8</v>
      </c>
      <c r="F29" s="30">
        <v>79.5</v>
      </c>
      <c r="G29" s="30">
        <v>192.7</v>
      </c>
      <c r="H29" s="30">
        <v>175.5</v>
      </c>
      <c r="I29" s="30">
        <v>93.7</v>
      </c>
      <c r="J29" s="30">
        <v>70</v>
      </c>
      <c r="K29" s="30">
        <v>54.4</v>
      </c>
    </row>
    <row r="30" spans="1:11" ht="12" customHeight="1">
      <c r="A30" s="10">
        <v>1995</v>
      </c>
      <c r="B30" s="30">
        <v>761.3</v>
      </c>
      <c r="C30" s="30">
        <v>16.5</v>
      </c>
      <c r="D30" s="30">
        <v>28</v>
      </c>
      <c r="E30" s="30">
        <v>46.4</v>
      </c>
      <c r="F30" s="30">
        <v>70.1</v>
      </c>
      <c r="G30" s="30">
        <v>180.1</v>
      </c>
      <c r="H30" s="30">
        <v>177.9</v>
      </c>
      <c r="I30" s="30">
        <v>103.4</v>
      </c>
      <c r="J30" s="30">
        <v>83</v>
      </c>
      <c r="K30" s="30">
        <v>55.8</v>
      </c>
    </row>
    <row r="31" spans="1:11" ht="12" customHeight="1">
      <c r="A31" s="10">
        <v>1996</v>
      </c>
      <c r="B31" s="30">
        <v>754.9</v>
      </c>
      <c r="C31" s="30">
        <v>20.1</v>
      </c>
      <c r="D31" s="30">
        <v>28.5</v>
      </c>
      <c r="E31" s="30">
        <v>42.8</v>
      </c>
      <c r="F31" s="30">
        <v>64.1</v>
      </c>
      <c r="G31" s="30">
        <v>173.4</v>
      </c>
      <c r="H31" s="30">
        <v>202.3</v>
      </c>
      <c r="I31" s="30">
        <v>103.4</v>
      </c>
      <c r="J31" s="30">
        <v>86.3</v>
      </c>
      <c r="K31" s="30">
        <v>34</v>
      </c>
    </row>
    <row r="32" spans="1:11" ht="12" customHeight="1">
      <c r="A32" s="10">
        <v>1997</v>
      </c>
      <c r="B32" s="30">
        <v>751.3</v>
      </c>
      <c r="C32" s="30">
        <v>20.8</v>
      </c>
      <c r="D32" s="30">
        <v>29.1</v>
      </c>
      <c r="E32" s="30">
        <v>41.9</v>
      </c>
      <c r="F32" s="30">
        <v>64.5</v>
      </c>
      <c r="G32" s="30">
        <v>173.1</v>
      </c>
      <c r="H32" s="30">
        <v>187.8</v>
      </c>
      <c r="I32" s="30">
        <v>104.8</v>
      </c>
      <c r="J32" s="30">
        <v>92.4</v>
      </c>
      <c r="K32" s="30">
        <v>37.1</v>
      </c>
    </row>
    <row r="33" spans="1:11" ht="12" customHeight="1">
      <c r="A33" s="10">
        <v>1998</v>
      </c>
      <c r="B33" s="30">
        <v>748.5</v>
      </c>
      <c r="C33" s="30">
        <v>24.2</v>
      </c>
      <c r="D33" s="30">
        <v>24</v>
      </c>
      <c r="E33" s="30">
        <v>41.4</v>
      </c>
      <c r="F33" s="30">
        <v>59.7</v>
      </c>
      <c r="G33" s="30">
        <v>167.4</v>
      </c>
      <c r="H33" s="30">
        <v>187.2</v>
      </c>
      <c r="I33" s="30">
        <v>108.7</v>
      </c>
      <c r="J33" s="30">
        <v>98.9</v>
      </c>
      <c r="K33" s="30">
        <v>37.2</v>
      </c>
    </row>
    <row r="34" spans="1:11" ht="12" customHeight="1">
      <c r="A34" s="10">
        <v>1999</v>
      </c>
      <c r="B34" s="30">
        <v>732.6</v>
      </c>
      <c r="C34" s="30">
        <v>19</v>
      </c>
      <c r="D34" s="30">
        <v>24.8</v>
      </c>
      <c r="E34" s="30">
        <v>33.4</v>
      </c>
      <c r="F34" s="30">
        <v>50.9</v>
      </c>
      <c r="G34" s="30">
        <v>151</v>
      </c>
      <c r="H34" s="30">
        <v>189.9</v>
      </c>
      <c r="I34" s="30">
        <v>110</v>
      </c>
      <c r="J34" s="30">
        <v>117.1</v>
      </c>
      <c r="K34" s="30">
        <v>36.2</v>
      </c>
    </row>
    <row r="35" spans="1:11" ht="12" customHeight="1">
      <c r="A35" s="10">
        <v>2000</v>
      </c>
      <c r="B35" s="30">
        <v>740.4</v>
      </c>
      <c r="C35" s="30">
        <v>22</v>
      </c>
      <c r="D35" s="30">
        <v>25.6</v>
      </c>
      <c r="E35" s="30">
        <v>32.6</v>
      </c>
      <c r="F35" s="30">
        <v>45.1</v>
      </c>
      <c r="G35" s="30">
        <v>147.5</v>
      </c>
      <c r="H35" s="30">
        <v>181.4</v>
      </c>
      <c r="I35" s="30">
        <v>118.7</v>
      </c>
      <c r="J35" s="30">
        <v>127.7</v>
      </c>
      <c r="K35" s="30">
        <v>39.8</v>
      </c>
    </row>
    <row r="36" spans="1:11" ht="12" customHeight="1">
      <c r="A36" s="10">
        <v>2001</v>
      </c>
      <c r="B36" s="30">
        <v>745.1</v>
      </c>
      <c r="C36" s="30">
        <v>21</v>
      </c>
      <c r="D36" s="30">
        <v>23.8</v>
      </c>
      <c r="E36" s="30">
        <v>32.9</v>
      </c>
      <c r="F36" s="30">
        <v>49.4</v>
      </c>
      <c r="G36" s="30">
        <v>142.8</v>
      </c>
      <c r="H36" s="30">
        <v>179.5</v>
      </c>
      <c r="I36" s="30">
        <v>117.2</v>
      </c>
      <c r="J36" s="30">
        <v>140.8</v>
      </c>
      <c r="K36" s="30">
        <v>37.9</v>
      </c>
    </row>
    <row r="37" spans="1:11" ht="12" customHeight="1">
      <c r="A37" s="10">
        <v>2002</v>
      </c>
      <c r="B37" s="30">
        <v>739.5</v>
      </c>
      <c r="C37" s="30">
        <v>22</v>
      </c>
      <c r="D37" s="30">
        <v>25.1</v>
      </c>
      <c r="E37" s="30">
        <v>30.9</v>
      </c>
      <c r="F37" s="30">
        <v>43</v>
      </c>
      <c r="G37" s="30">
        <v>133</v>
      </c>
      <c r="H37" s="30">
        <v>167.8</v>
      </c>
      <c r="I37" s="30">
        <v>132.9</v>
      </c>
      <c r="J37" s="30">
        <v>145.6</v>
      </c>
      <c r="K37" s="30">
        <v>39.2</v>
      </c>
    </row>
    <row r="38" spans="1:11" ht="12" customHeight="1">
      <c r="A38" s="10">
        <v>2003</v>
      </c>
      <c r="B38" s="30">
        <v>744.8</v>
      </c>
      <c r="C38" s="30">
        <v>23.8</v>
      </c>
      <c r="D38" s="30">
        <v>25.4</v>
      </c>
      <c r="E38" s="30">
        <v>29.4</v>
      </c>
      <c r="F38" s="30">
        <v>44.2</v>
      </c>
      <c r="G38" s="30">
        <v>137.1</v>
      </c>
      <c r="H38" s="30">
        <v>171.5</v>
      </c>
      <c r="I38" s="30">
        <v>138</v>
      </c>
      <c r="J38" s="30">
        <v>138.3</v>
      </c>
      <c r="K38" s="30">
        <v>37.1</v>
      </c>
    </row>
    <row r="39" spans="1:11" ht="12" customHeight="1">
      <c r="A39" s="10">
        <v>2004</v>
      </c>
      <c r="B39" s="30">
        <v>742.6</v>
      </c>
      <c r="C39" s="30">
        <v>24.6</v>
      </c>
      <c r="D39" s="30">
        <v>28.5</v>
      </c>
      <c r="E39" s="30">
        <v>27.3</v>
      </c>
      <c r="F39" s="30">
        <v>47.5</v>
      </c>
      <c r="G39" s="30">
        <v>135.5</v>
      </c>
      <c r="H39" s="30">
        <v>168.9</v>
      </c>
      <c r="I39" s="30">
        <v>128.4</v>
      </c>
      <c r="J39" s="30">
        <v>141</v>
      </c>
      <c r="K39" s="30">
        <v>40.8</v>
      </c>
    </row>
    <row r="40" spans="1:11" ht="12" customHeight="1">
      <c r="A40" s="20"/>
      <c r="B40" s="30"/>
      <c r="C40" s="30"/>
      <c r="D40" s="30"/>
      <c r="E40" s="30"/>
      <c r="F40" s="30"/>
      <c r="G40" s="30"/>
      <c r="H40" s="30"/>
      <c r="I40" s="30"/>
      <c r="J40" s="30"/>
      <c r="K40" s="30"/>
    </row>
    <row r="41" spans="1:11" ht="12" customHeight="1">
      <c r="A41" s="154" t="s">
        <v>60</v>
      </c>
      <c r="B41" s="154"/>
      <c r="C41" s="154"/>
      <c r="D41" s="154"/>
      <c r="E41" s="154"/>
      <c r="F41" s="154"/>
      <c r="G41" s="154"/>
      <c r="H41" s="154"/>
      <c r="I41" s="154"/>
      <c r="J41" s="154"/>
      <c r="K41" s="154"/>
    </row>
    <row r="42" spans="1:11" ht="12" customHeight="1">
      <c r="A42" s="27"/>
      <c r="B42" s="30"/>
      <c r="C42" s="30"/>
      <c r="D42" s="30"/>
      <c r="E42" s="30"/>
      <c r="F42" s="30"/>
      <c r="G42" s="30"/>
      <c r="H42" s="30"/>
      <c r="I42" s="30"/>
      <c r="J42" s="30"/>
      <c r="K42" s="30"/>
    </row>
    <row r="43" spans="1:11" ht="12" customHeight="1">
      <c r="A43" s="10">
        <v>1991</v>
      </c>
      <c r="B43" s="30">
        <v>315</v>
      </c>
      <c r="C43" s="30">
        <v>171.5</v>
      </c>
      <c r="D43" s="30">
        <v>43</v>
      </c>
      <c r="E43" s="30">
        <v>30.2</v>
      </c>
      <c r="F43" s="30">
        <v>24.4</v>
      </c>
      <c r="G43" s="30">
        <v>25.1</v>
      </c>
      <c r="H43" s="115">
        <v>9.4</v>
      </c>
      <c r="I43" s="116">
        <v>1.9</v>
      </c>
      <c r="J43" s="117">
        <v>0.7</v>
      </c>
      <c r="K43" s="115">
        <v>8.9</v>
      </c>
    </row>
    <row r="44" spans="1:11" ht="12" customHeight="1">
      <c r="A44" s="10">
        <v>1992</v>
      </c>
      <c r="B44" s="30">
        <v>309.2</v>
      </c>
      <c r="C44" s="30">
        <v>109.6</v>
      </c>
      <c r="D44" s="30">
        <v>80.6</v>
      </c>
      <c r="E44" s="30">
        <v>32.6</v>
      </c>
      <c r="F44" s="30">
        <v>21.9</v>
      </c>
      <c r="G44" s="30">
        <v>33</v>
      </c>
      <c r="H44" s="30">
        <v>13.7</v>
      </c>
      <c r="I44" s="115">
        <v>5.2</v>
      </c>
      <c r="J44" s="117">
        <v>2.1</v>
      </c>
      <c r="K44" s="30">
        <v>10.3</v>
      </c>
    </row>
    <row r="45" spans="1:11" ht="12" customHeight="1">
      <c r="A45" s="10">
        <v>1993</v>
      </c>
      <c r="B45" s="30">
        <v>311.5</v>
      </c>
      <c r="C45" s="30">
        <v>65.8</v>
      </c>
      <c r="D45" s="30">
        <v>93.5</v>
      </c>
      <c r="E45" s="30">
        <v>45.2</v>
      </c>
      <c r="F45" s="30">
        <v>25.8</v>
      </c>
      <c r="G45" s="30">
        <v>35.5</v>
      </c>
      <c r="H45" s="30">
        <v>21.5</v>
      </c>
      <c r="I45" s="115">
        <v>9.8</v>
      </c>
      <c r="J45" s="117">
        <v>4.2</v>
      </c>
      <c r="K45" s="30">
        <v>10.3</v>
      </c>
    </row>
    <row r="46" spans="1:11" ht="12" customHeight="1">
      <c r="A46" s="10">
        <v>1994</v>
      </c>
      <c r="B46" s="30">
        <v>318.1</v>
      </c>
      <c r="C46" s="30">
        <v>41.4</v>
      </c>
      <c r="D46" s="30">
        <v>92.8</v>
      </c>
      <c r="E46" s="30">
        <v>64.7</v>
      </c>
      <c r="F46" s="30">
        <v>33.4</v>
      </c>
      <c r="G46" s="30">
        <v>34.1</v>
      </c>
      <c r="H46" s="30">
        <v>22.4</v>
      </c>
      <c r="I46" s="115">
        <v>9.2</v>
      </c>
      <c r="J46" s="117">
        <v>4.5</v>
      </c>
      <c r="K46" s="30">
        <v>15.5</v>
      </c>
    </row>
    <row r="47" spans="1:11" ht="12" customHeight="1">
      <c r="A47" s="10">
        <v>1995</v>
      </c>
      <c r="B47" s="30">
        <v>314.6</v>
      </c>
      <c r="C47" s="30">
        <v>36.6</v>
      </c>
      <c r="D47" s="30">
        <v>78</v>
      </c>
      <c r="E47" s="30">
        <v>61.1</v>
      </c>
      <c r="F47" s="30">
        <v>41.4</v>
      </c>
      <c r="G47" s="30">
        <v>36.1</v>
      </c>
      <c r="H47" s="30">
        <v>27.7</v>
      </c>
      <c r="I47" s="115">
        <v>9.5</v>
      </c>
      <c r="J47" s="115">
        <v>5.6</v>
      </c>
      <c r="K47" s="30">
        <v>18.7</v>
      </c>
    </row>
    <row r="48" spans="1:11" ht="12" customHeight="1">
      <c r="A48" s="10">
        <v>1996</v>
      </c>
      <c r="B48" s="30">
        <v>324.5</v>
      </c>
      <c r="C48" s="30">
        <v>32.6</v>
      </c>
      <c r="D48" s="30">
        <v>63.3</v>
      </c>
      <c r="E48" s="30">
        <v>62.8</v>
      </c>
      <c r="F48" s="30">
        <v>54.7</v>
      </c>
      <c r="G48" s="30">
        <v>47.4</v>
      </c>
      <c r="H48" s="30">
        <v>28.1</v>
      </c>
      <c r="I48" s="30">
        <v>14.4</v>
      </c>
      <c r="J48" s="115">
        <v>9.4</v>
      </c>
      <c r="K48" s="30">
        <v>11.9</v>
      </c>
    </row>
    <row r="49" spans="1:11" ht="12" customHeight="1">
      <c r="A49" s="10">
        <v>1997</v>
      </c>
      <c r="B49" s="30">
        <v>332.5</v>
      </c>
      <c r="C49" s="30">
        <v>31.1</v>
      </c>
      <c r="D49" s="30">
        <v>57.5</v>
      </c>
      <c r="E49" s="30">
        <v>63.7</v>
      </c>
      <c r="F49" s="30">
        <v>58.3</v>
      </c>
      <c r="G49" s="30">
        <v>52.6</v>
      </c>
      <c r="H49" s="30">
        <v>29.3</v>
      </c>
      <c r="I49" s="30">
        <v>15.8</v>
      </c>
      <c r="J49" s="30">
        <v>10.2</v>
      </c>
      <c r="K49" s="30">
        <v>13.9</v>
      </c>
    </row>
    <row r="50" spans="1:11" ht="12" customHeight="1">
      <c r="A50" s="10">
        <v>1998</v>
      </c>
      <c r="B50" s="30">
        <v>327.9</v>
      </c>
      <c r="C50" s="30">
        <v>27.8</v>
      </c>
      <c r="D50" s="30">
        <v>49.1</v>
      </c>
      <c r="E50" s="30">
        <v>61.9</v>
      </c>
      <c r="F50" s="30">
        <v>57.8</v>
      </c>
      <c r="G50" s="30">
        <v>57.7</v>
      </c>
      <c r="H50" s="30">
        <v>33</v>
      </c>
      <c r="I50" s="30">
        <v>15.3</v>
      </c>
      <c r="J50" s="30">
        <v>12</v>
      </c>
      <c r="K50" s="30">
        <v>13.3</v>
      </c>
    </row>
    <row r="51" spans="1:11" ht="12" customHeight="1">
      <c r="A51" s="10">
        <v>1999</v>
      </c>
      <c r="B51" s="30">
        <v>343.6</v>
      </c>
      <c r="C51" s="30">
        <v>24</v>
      </c>
      <c r="D51" s="30">
        <v>49.3</v>
      </c>
      <c r="E51" s="30">
        <v>58</v>
      </c>
      <c r="F51" s="30">
        <v>62</v>
      </c>
      <c r="G51" s="30">
        <v>65.2</v>
      </c>
      <c r="H51" s="30">
        <v>37.3</v>
      </c>
      <c r="I51" s="30">
        <v>18.3</v>
      </c>
      <c r="J51" s="30">
        <v>16.7</v>
      </c>
      <c r="K51" s="30">
        <v>12.7</v>
      </c>
    </row>
    <row r="52" spans="1:11" ht="12" customHeight="1">
      <c r="A52" s="10">
        <v>2000</v>
      </c>
      <c r="B52" s="30">
        <v>354.4</v>
      </c>
      <c r="C52" s="30">
        <v>22.1</v>
      </c>
      <c r="D52" s="30">
        <v>49.1</v>
      </c>
      <c r="E52" s="30">
        <v>55.8</v>
      </c>
      <c r="F52" s="30">
        <v>63.7</v>
      </c>
      <c r="G52" s="30">
        <v>69.3</v>
      </c>
      <c r="H52" s="30">
        <v>39.5</v>
      </c>
      <c r="I52" s="30">
        <v>20.8</v>
      </c>
      <c r="J52" s="30">
        <v>19.4</v>
      </c>
      <c r="K52" s="30">
        <v>14.7</v>
      </c>
    </row>
    <row r="53" spans="1:11" ht="12" customHeight="1">
      <c r="A53" s="10">
        <v>2001</v>
      </c>
      <c r="B53" s="30">
        <v>358.3</v>
      </c>
      <c r="C53" s="30">
        <v>22.3</v>
      </c>
      <c r="D53" s="30">
        <v>47.5</v>
      </c>
      <c r="E53" s="30">
        <v>55.9</v>
      </c>
      <c r="F53" s="30">
        <v>65.7</v>
      </c>
      <c r="G53" s="30">
        <v>71</v>
      </c>
      <c r="H53" s="30">
        <v>40</v>
      </c>
      <c r="I53" s="30">
        <v>21.3</v>
      </c>
      <c r="J53" s="30">
        <v>21.7</v>
      </c>
      <c r="K53" s="30">
        <v>13</v>
      </c>
    </row>
    <row r="54" spans="1:11" ht="12" customHeight="1">
      <c r="A54" s="10">
        <v>2002</v>
      </c>
      <c r="B54" s="30">
        <v>369.7</v>
      </c>
      <c r="C54" s="30">
        <v>23.1</v>
      </c>
      <c r="D54" s="30">
        <v>40.4</v>
      </c>
      <c r="E54" s="30">
        <v>52.1</v>
      </c>
      <c r="F54" s="30">
        <v>56.7</v>
      </c>
      <c r="G54" s="30">
        <v>81.2</v>
      </c>
      <c r="H54" s="30">
        <v>41</v>
      </c>
      <c r="I54" s="30">
        <v>27.9</v>
      </c>
      <c r="J54" s="30">
        <v>28.6</v>
      </c>
      <c r="K54" s="30">
        <v>18.4</v>
      </c>
    </row>
    <row r="55" spans="1:11" ht="12" customHeight="1">
      <c r="A55" s="10">
        <v>2003</v>
      </c>
      <c r="B55" s="30">
        <v>368.9</v>
      </c>
      <c r="C55" s="30">
        <v>25.2</v>
      </c>
      <c r="D55" s="30">
        <v>40.8</v>
      </c>
      <c r="E55" s="30">
        <v>50.3</v>
      </c>
      <c r="F55" s="30">
        <v>59.9</v>
      </c>
      <c r="G55" s="30">
        <v>88.5</v>
      </c>
      <c r="H55" s="30">
        <v>37.3</v>
      </c>
      <c r="I55" s="30">
        <v>26.4</v>
      </c>
      <c r="J55" s="30">
        <v>21.6</v>
      </c>
      <c r="K55" s="30">
        <v>18.9</v>
      </c>
    </row>
    <row r="56" spans="1:11" ht="12" customHeight="1">
      <c r="A56" s="10">
        <v>2004</v>
      </c>
      <c r="B56" s="30">
        <v>375.5</v>
      </c>
      <c r="C56" s="30">
        <v>27.1</v>
      </c>
      <c r="D56" s="30">
        <v>43.9</v>
      </c>
      <c r="E56" s="30">
        <v>47.2</v>
      </c>
      <c r="F56" s="30">
        <v>61.1</v>
      </c>
      <c r="G56" s="30">
        <v>88.9</v>
      </c>
      <c r="H56" s="30">
        <v>40.7</v>
      </c>
      <c r="I56" s="30">
        <v>25</v>
      </c>
      <c r="J56" s="30">
        <v>22.7</v>
      </c>
      <c r="K56" s="30">
        <v>19</v>
      </c>
    </row>
    <row r="57" spans="1:11" ht="12" customHeight="1">
      <c r="A57" s="20"/>
      <c r="B57" s="15"/>
      <c r="C57" s="15"/>
      <c r="D57" s="15"/>
      <c r="E57" s="15"/>
      <c r="F57" s="15"/>
      <c r="G57" s="15"/>
      <c r="H57" s="15"/>
      <c r="I57" s="15"/>
      <c r="J57" s="15"/>
      <c r="K57" s="15"/>
    </row>
    <row r="58" spans="1:11" ht="12" customHeight="1">
      <c r="A58" s="55" t="s">
        <v>301</v>
      </c>
      <c r="B58" s="15"/>
      <c r="C58" s="15"/>
      <c r="D58" s="15"/>
      <c r="E58" s="15"/>
      <c r="F58" s="15"/>
      <c r="G58" s="15"/>
      <c r="H58" s="15"/>
      <c r="I58" s="15"/>
      <c r="J58" s="15"/>
      <c r="K58" s="15"/>
    </row>
    <row r="59" spans="10:11" ht="12.75">
      <c r="J59" s="15"/>
      <c r="K59" s="15"/>
    </row>
    <row r="60" spans="10:11" ht="12.75">
      <c r="J60" s="15"/>
      <c r="K60" s="15"/>
    </row>
    <row r="69" ht="12.75">
      <c r="B69" s="15"/>
    </row>
  </sheetData>
  <mergeCells count="3">
    <mergeCell ref="A7:K7"/>
    <mergeCell ref="A24:K24"/>
    <mergeCell ref="A41:K41"/>
  </mergeCells>
  <printOptions/>
  <pageMargins left="0.5905511811023623" right="0.5905511811023623" top="0.7874015748031497" bottom="0.5905511811023623" header="0.5118110236220472" footer="0.5118110236220472"/>
  <pageSetup firstPageNumber="3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sheetPr codeName="Tabelle20"/>
  <dimension ref="A1:K69"/>
  <sheetViews>
    <sheetView workbookViewId="0" topLeftCell="A1">
      <pane ySplit="5" topLeftCell="BM6" activePane="bottomLeft" state="frozen"/>
      <selection pane="topLeft" activeCell="A1" sqref="A1"/>
      <selection pane="bottomLeft" activeCell="K57" sqref="K57"/>
    </sheetView>
  </sheetViews>
  <sheetFormatPr defaultColWidth="11.421875" defaultRowHeight="12.75"/>
  <cols>
    <col min="1" max="10" width="8.28125" style="1" customWidth="1"/>
    <col min="11" max="11" width="8.28125" style="0" customWidth="1"/>
  </cols>
  <sheetData>
    <row r="1" spans="1:10" ht="12.75">
      <c r="A1" s="12" t="s">
        <v>302</v>
      </c>
      <c r="B1" s="3"/>
      <c r="C1" s="3"/>
      <c r="D1" s="3"/>
      <c r="E1" s="3"/>
      <c r="F1" s="3"/>
      <c r="G1" s="3"/>
      <c r="H1" s="3"/>
      <c r="I1" s="3"/>
      <c r="J1" s="3"/>
    </row>
    <row r="3" spans="1:11" ht="12.75">
      <c r="A3" s="36"/>
      <c r="B3" s="13"/>
      <c r="C3" s="7" t="s">
        <v>294</v>
      </c>
      <c r="D3" s="7"/>
      <c r="E3" s="7"/>
      <c r="F3" s="7"/>
      <c r="G3" s="7"/>
      <c r="H3" s="7"/>
      <c r="I3" s="7"/>
      <c r="J3" s="7"/>
      <c r="K3" s="118"/>
    </row>
    <row r="4" spans="1:11" ht="12.75">
      <c r="A4" s="10" t="s">
        <v>53</v>
      </c>
      <c r="B4" s="47" t="s">
        <v>58</v>
      </c>
      <c r="C4" s="14" t="s">
        <v>92</v>
      </c>
      <c r="D4" s="14" t="s">
        <v>119</v>
      </c>
      <c r="E4" s="14" t="s">
        <v>120</v>
      </c>
      <c r="F4" s="14" t="s">
        <v>121</v>
      </c>
      <c r="G4" s="110" t="s">
        <v>295</v>
      </c>
      <c r="H4" s="110" t="s">
        <v>296</v>
      </c>
      <c r="I4" s="111" t="s">
        <v>297</v>
      </c>
      <c r="J4" s="20" t="s">
        <v>298</v>
      </c>
      <c r="K4" s="25" t="s">
        <v>112</v>
      </c>
    </row>
    <row r="5" spans="1:11" ht="12.75">
      <c r="A5" s="59"/>
      <c r="B5" s="62"/>
      <c r="C5" s="63">
        <v>500</v>
      </c>
      <c r="D5" s="112">
        <v>700</v>
      </c>
      <c r="E5" s="112">
        <v>900</v>
      </c>
      <c r="F5" s="112" t="s">
        <v>299</v>
      </c>
      <c r="G5" s="113" t="s">
        <v>130</v>
      </c>
      <c r="H5" s="113" t="s">
        <v>131</v>
      </c>
      <c r="I5" s="113" t="s">
        <v>300</v>
      </c>
      <c r="J5" s="60" t="s">
        <v>111</v>
      </c>
      <c r="K5" s="61" t="s">
        <v>113</v>
      </c>
    </row>
    <row r="6" spans="1:11" ht="12.75">
      <c r="A6" s="27"/>
      <c r="B6" s="22"/>
      <c r="C6" s="22"/>
      <c r="D6" s="22"/>
      <c r="E6" s="22"/>
      <c r="F6" s="22"/>
      <c r="G6" s="22"/>
      <c r="H6" s="22"/>
      <c r="I6" s="22"/>
      <c r="J6" s="22"/>
      <c r="K6" s="114"/>
    </row>
    <row r="7" spans="1:11" ht="12.75">
      <c r="A7" s="154" t="s">
        <v>58</v>
      </c>
      <c r="B7" s="154"/>
      <c r="C7" s="154"/>
      <c r="D7" s="154"/>
      <c r="E7" s="154"/>
      <c r="F7" s="154"/>
      <c r="G7" s="154"/>
      <c r="H7" s="154"/>
      <c r="I7" s="154"/>
      <c r="J7" s="154"/>
      <c r="K7" s="154"/>
    </row>
    <row r="8" spans="1:10" ht="12" customHeight="1">
      <c r="A8" s="27"/>
      <c r="C8" s="30"/>
      <c r="J8" s="15"/>
    </row>
    <row r="9" spans="1:11" ht="12" customHeight="1">
      <c r="A9" s="10">
        <v>1991</v>
      </c>
      <c r="B9" s="30">
        <v>1054.4</v>
      </c>
      <c r="C9" s="30">
        <v>229.8</v>
      </c>
      <c r="D9" s="30">
        <v>145.9</v>
      </c>
      <c r="E9" s="30">
        <v>166.1</v>
      </c>
      <c r="F9" s="30">
        <v>153.6</v>
      </c>
      <c r="G9" s="30">
        <v>205.6</v>
      </c>
      <c r="H9" s="30">
        <v>82.4</v>
      </c>
      <c r="I9" s="30">
        <v>25</v>
      </c>
      <c r="J9" s="115">
        <v>8.5</v>
      </c>
      <c r="K9" s="30">
        <v>37.4</v>
      </c>
    </row>
    <row r="10" spans="1:11" ht="12" customHeight="1">
      <c r="A10" s="10">
        <v>1992</v>
      </c>
      <c r="B10" s="30">
        <v>1049.3</v>
      </c>
      <c r="C10" s="30">
        <v>138.6</v>
      </c>
      <c r="D10" s="30">
        <v>136.4</v>
      </c>
      <c r="E10" s="30">
        <v>134.7</v>
      </c>
      <c r="F10" s="30">
        <v>140.6</v>
      </c>
      <c r="G10" s="30">
        <v>225.5</v>
      </c>
      <c r="H10" s="30">
        <v>152.6</v>
      </c>
      <c r="I10" s="30">
        <v>52.2</v>
      </c>
      <c r="J10" s="30">
        <v>24.8</v>
      </c>
      <c r="K10" s="30">
        <v>44.1</v>
      </c>
    </row>
    <row r="11" spans="1:11" ht="12" customHeight="1">
      <c r="A11" s="10">
        <v>1993</v>
      </c>
      <c r="B11" s="30">
        <v>1058.9</v>
      </c>
      <c r="C11" s="30">
        <v>87.9</v>
      </c>
      <c r="D11" s="30">
        <v>130.5</v>
      </c>
      <c r="E11" s="30">
        <v>111.5</v>
      </c>
      <c r="F11" s="30">
        <v>126.5</v>
      </c>
      <c r="G11" s="30">
        <v>217.3</v>
      </c>
      <c r="H11" s="30">
        <v>185.1</v>
      </c>
      <c r="I11" s="30">
        <v>91</v>
      </c>
      <c r="J11" s="30">
        <v>59.1</v>
      </c>
      <c r="K11" s="30">
        <v>49.7</v>
      </c>
    </row>
    <row r="12" spans="1:11" ht="12" customHeight="1">
      <c r="A12" s="10">
        <v>1994</v>
      </c>
      <c r="B12" s="30">
        <v>1083.9</v>
      </c>
      <c r="C12" s="30">
        <v>59.9</v>
      </c>
      <c r="D12" s="30">
        <v>119.5</v>
      </c>
      <c r="E12" s="30">
        <v>119.5</v>
      </c>
      <c r="F12" s="30">
        <v>112.9</v>
      </c>
      <c r="G12" s="30">
        <v>226.7</v>
      </c>
      <c r="H12" s="30">
        <v>197.9</v>
      </c>
      <c r="I12" s="30">
        <v>102.9</v>
      </c>
      <c r="J12" s="30">
        <v>74.6</v>
      </c>
      <c r="K12" s="30">
        <v>69.9</v>
      </c>
    </row>
    <row r="13" spans="1:11" ht="12" customHeight="1">
      <c r="A13" s="10">
        <v>1995</v>
      </c>
      <c r="B13" s="30">
        <v>1076</v>
      </c>
      <c r="C13" s="30">
        <v>53</v>
      </c>
      <c r="D13" s="30">
        <v>106</v>
      </c>
      <c r="E13" s="30">
        <v>107.5</v>
      </c>
      <c r="F13" s="30">
        <v>111.6</v>
      </c>
      <c r="G13" s="30">
        <v>216.2</v>
      </c>
      <c r="H13" s="30">
        <v>205.5</v>
      </c>
      <c r="I13" s="30">
        <v>112.9</v>
      </c>
      <c r="J13" s="30">
        <v>88.5</v>
      </c>
      <c r="K13" s="30">
        <v>74.4</v>
      </c>
    </row>
    <row r="14" spans="1:11" ht="12" customHeight="1">
      <c r="A14" s="10">
        <v>1996</v>
      </c>
      <c r="B14" s="30">
        <v>1079.4</v>
      </c>
      <c r="C14" s="30">
        <v>52.8</v>
      </c>
      <c r="D14" s="30">
        <v>91.8</v>
      </c>
      <c r="E14" s="30">
        <v>105.5</v>
      </c>
      <c r="F14" s="30">
        <v>118.7</v>
      </c>
      <c r="G14" s="30">
        <v>220.7</v>
      </c>
      <c r="H14" s="30">
        <v>230.4</v>
      </c>
      <c r="I14" s="30">
        <v>117.8</v>
      </c>
      <c r="J14" s="30">
        <v>95.7</v>
      </c>
      <c r="K14" s="30">
        <v>45.9</v>
      </c>
    </row>
    <row r="15" spans="1:11" ht="12" customHeight="1">
      <c r="A15" s="10">
        <v>1997</v>
      </c>
      <c r="B15" s="30">
        <v>1083.8</v>
      </c>
      <c r="C15" s="30">
        <v>51.8</v>
      </c>
      <c r="D15" s="30">
        <v>86.5</v>
      </c>
      <c r="E15" s="30">
        <v>105.6</v>
      </c>
      <c r="F15" s="30">
        <v>122.8</v>
      </c>
      <c r="G15" s="30">
        <v>225.8</v>
      </c>
      <c r="H15" s="30">
        <v>217</v>
      </c>
      <c r="I15" s="30">
        <v>120.6</v>
      </c>
      <c r="J15" s="30">
        <v>102.5</v>
      </c>
      <c r="K15" s="30">
        <v>51.1</v>
      </c>
    </row>
    <row r="16" spans="1:11" ht="12" customHeight="1">
      <c r="A16" s="10">
        <v>1998</v>
      </c>
      <c r="B16" s="30">
        <v>1076.4</v>
      </c>
      <c r="C16" s="30">
        <v>52</v>
      </c>
      <c r="D16" s="30">
        <v>73.1</v>
      </c>
      <c r="E16" s="30">
        <v>103.2</v>
      </c>
      <c r="F16" s="30">
        <v>117.4</v>
      </c>
      <c r="G16" s="30">
        <v>225.1</v>
      </c>
      <c r="H16" s="30">
        <v>220</v>
      </c>
      <c r="I16" s="30">
        <v>124</v>
      </c>
      <c r="J16" s="30">
        <v>110.9</v>
      </c>
      <c r="K16" s="30">
        <v>50.5</v>
      </c>
    </row>
    <row r="17" spans="1:11" ht="12" customHeight="1">
      <c r="A17" s="10">
        <v>1999</v>
      </c>
      <c r="B17" s="30">
        <v>1076.2</v>
      </c>
      <c r="C17" s="30">
        <v>43.1</v>
      </c>
      <c r="D17" s="30">
        <v>74.1</v>
      </c>
      <c r="E17" s="30">
        <v>91.4</v>
      </c>
      <c r="F17" s="30">
        <v>112.9</v>
      </c>
      <c r="G17" s="30">
        <v>216.3</v>
      </c>
      <c r="H17" s="30">
        <v>227.3</v>
      </c>
      <c r="I17" s="30">
        <v>128.3</v>
      </c>
      <c r="J17" s="30">
        <v>133.9</v>
      </c>
      <c r="K17" s="30">
        <v>48.9</v>
      </c>
    </row>
    <row r="18" spans="1:11" ht="12" customHeight="1">
      <c r="A18" s="10">
        <v>2000</v>
      </c>
      <c r="B18" s="30">
        <v>1094.8</v>
      </c>
      <c r="C18" s="30">
        <v>44.1</v>
      </c>
      <c r="D18" s="30">
        <v>74.7</v>
      </c>
      <c r="E18" s="30">
        <v>88.4</v>
      </c>
      <c r="F18" s="30">
        <v>108.8</v>
      </c>
      <c r="G18" s="30">
        <v>216.9</v>
      </c>
      <c r="H18" s="30">
        <v>220.9</v>
      </c>
      <c r="I18" s="30">
        <v>139.5</v>
      </c>
      <c r="J18" s="30">
        <v>147.1</v>
      </c>
      <c r="K18" s="30">
        <v>54.5</v>
      </c>
    </row>
    <row r="19" spans="1:11" ht="12" customHeight="1">
      <c r="A19" s="10">
        <v>2001</v>
      </c>
      <c r="B19" s="30">
        <v>1103.5</v>
      </c>
      <c r="C19" s="30">
        <v>43.3</v>
      </c>
      <c r="D19" s="30">
        <v>71.4</v>
      </c>
      <c r="E19" s="30">
        <v>88.8</v>
      </c>
      <c r="F19" s="30">
        <v>115</v>
      </c>
      <c r="G19" s="30">
        <v>213.9</v>
      </c>
      <c r="H19" s="30">
        <v>219.5</v>
      </c>
      <c r="I19" s="30">
        <v>138.5</v>
      </c>
      <c r="J19" s="30">
        <v>162.4</v>
      </c>
      <c r="K19" s="30">
        <v>50.9</v>
      </c>
    </row>
    <row r="20" spans="1:11" ht="12" customHeight="1">
      <c r="A20" s="10">
        <v>2002</v>
      </c>
      <c r="B20" s="30">
        <v>1109.3</v>
      </c>
      <c r="C20" s="30">
        <v>45.1</v>
      </c>
      <c r="D20" s="30">
        <v>65.5</v>
      </c>
      <c r="E20" s="30">
        <v>83</v>
      </c>
      <c r="F20" s="30">
        <v>99.8</v>
      </c>
      <c r="G20" s="30">
        <v>214.2</v>
      </c>
      <c r="H20" s="30">
        <v>208.8</v>
      </c>
      <c r="I20" s="30">
        <v>160.8</v>
      </c>
      <c r="J20" s="30">
        <v>174.5</v>
      </c>
      <c r="K20" s="30">
        <v>57.6</v>
      </c>
    </row>
    <row r="21" spans="1:11" ht="12" customHeight="1">
      <c r="A21" s="10">
        <v>2003</v>
      </c>
      <c r="B21" s="30">
        <v>1113.7</v>
      </c>
      <c r="C21" s="30">
        <v>48.9</v>
      </c>
      <c r="D21" s="30">
        <v>66.2</v>
      </c>
      <c r="E21" s="30">
        <v>79.7</v>
      </c>
      <c r="F21" s="30">
        <v>104</v>
      </c>
      <c r="G21" s="30">
        <v>225.6</v>
      </c>
      <c r="H21" s="30">
        <v>208.8</v>
      </c>
      <c r="I21" s="30">
        <v>164.4</v>
      </c>
      <c r="J21" s="30">
        <v>159.9</v>
      </c>
      <c r="K21" s="30">
        <v>56.1</v>
      </c>
    </row>
    <row r="22" spans="1:11" ht="12" customHeight="1">
      <c r="A22" s="10">
        <v>2004</v>
      </c>
      <c r="B22" s="30">
        <v>1118.1</v>
      </c>
      <c r="C22" s="30">
        <v>51.7</v>
      </c>
      <c r="D22" s="30">
        <v>72.4</v>
      </c>
      <c r="E22" s="30">
        <v>74.4</v>
      </c>
      <c r="F22" s="30">
        <v>108.7</v>
      </c>
      <c r="G22" s="30">
        <v>224.4</v>
      </c>
      <c r="H22" s="30">
        <v>209.6</v>
      </c>
      <c r="I22" s="30">
        <v>153.3</v>
      </c>
      <c r="J22" s="30">
        <v>163.7</v>
      </c>
      <c r="K22" s="30">
        <v>59.8</v>
      </c>
    </row>
    <row r="23" spans="1:11" ht="12" customHeight="1">
      <c r="A23" s="20"/>
      <c r="B23" s="30"/>
      <c r="C23" s="30"/>
      <c r="D23" s="30"/>
      <c r="E23" s="30"/>
      <c r="F23" s="30"/>
      <c r="G23" s="30"/>
      <c r="H23" s="30"/>
      <c r="I23" s="30"/>
      <c r="J23" s="30"/>
      <c r="K23" s="30"/>
    </row>
    <row r="24" spans="1:11" ht="12" customHeight="1">
      <c r="A24" s="154" t="s">
        <v>283</v>
      </c>
      <c r="B24" s="154"/>
      <c r="C24" s="154"/>
      <c r="D24" s="154"/>
      <c r="E24" s="154"/>
      <c r="F24" s="154"/>
      <c r="G24" s="154"/>
      <c r="H24" s="154"/>
      <c r="I24" s="154"/>
      <c r="J24" s="154"/>
      <c r="K24" s="154"/>
    </row>
    <row r="25" spans="1:11" ht="12" customHeight="1">
      <c r="A25" s="27"/>
      <c r="B25" s="30"/>
      <c r="C25" s="30"/>
      <c r="D25" s="30"/>
      <c r="E25" s="30"/>
      <c r="F25" s="30"/>
      <c r="G25" s="30"/>
      <c r="H25" s="30"/>
      <c r="I25" s="30"/>
      <c r="J25" s="30"/>
      <c r="K25" s="30"/>
    </row>
    <row r="26" spans="1:11" ht="12" customHeight="1">
      <c r="A26" s="10">
        <v>1991</v>
      </c>
      <c r="B26" s="30">
        <v>259.6</v>
      </c>
      <c r="C26" s="30">
        <v>197.4</v>
      </c>
      <c r="D26" s="30">
        <v>43.4</v>
      </c>
      <c r="E26" s="30">
        <v>10</v>
      </c>
      <c r="F26" s="117">
        <v>1</v>
      </c>
      <c r="G26" s="117">
        <v>1</v>
      </c>
      <c r="H26" s="117">
        <v>1</v>
      </c>
      <c r="I26" s="117">
        <v>1</v>
      </c>
      <c r="J26" s="119">
        <v>0</v>
      </c>
      <c r="K26" s="117">
        <v>3.000000000000064</v>
      </c>
    </row>
    <row r="27" spans="1:11" ht="12" customHeight="1">
      <c r="A27" s="10">
        <v>1992</v>
      </c>
      <c r="B27" s="30">
        <v>267.6</v>
      </c>
      <c r="C27" s="30">
        <v>125.4</v>
      </c>
      <c r="D27" s="30">
        <v>94.7</v>
      </c>
      <c r="E27" s="30">
        <v>25</v>
      </c>
      <c r="F27" s="115">
        <v>9.5</v>
      </c>
      <c r="G27" s="117">
        <v>1.8000000000000114</v>
      </c>
      <c r="H27" s="117">
        <v>1.8000000000000114</v>
      </c>
      <c r="I27" s="117">
        <v>1.8000000000000114</v>
      </c>
      <c r="J27" s="117">
        <v>1.8000000000000114</v>
      </c>
      <c r="K27" s="115">
        <v>6.4000000000001265</v>
      </c>
    </row>
    <row r="28" spans="1:11" ht="12" customHeight="1">
      <c r="A28" s="10">
        <v>1993</v>
      </c>
      <c r="B28" s="30">
        <v>278.1</v>
      </c>
      <c r="C28" s="30">
        <v>79.1</v>
      </c>
      <c r="D28" s="30">
        <v>106.9</v>
      </c>
      <c r="E28" s="30">
        <v>49.8</v>
      </c>
      <c r="F28" s="30">
        <v>20</v>
      </c>
      <c r="G28" s="30">
        <v>10.2</v>
      </c>
      <c r="H28" s="117">
        <v>2.6999999999999886</v>
      </c>
      <c r="I28" s="117">
        <v>0.5999999999999943</v>
      </c>
      <c r="J28" s="117">
        <v>1.2</v>
      </c>
      <c r="K28" s="115">
        <v>7.6</v>
      </c>
    </row>
    <row r="29" spans="1:11" ht="12" customHeight="1">
      <c r="A29" s="10">
        <v>1994</v>
      </c>
      <c r="B29" s="30">
        <v>309.5</v>
      </c>
      <c r="C29" s="30">
        <v>53</v>
      </c>
      <c r="D29" s="30">
        <v>102.6</v>
      </c>
      <c r="E29" s="30">
        <v>81</v>
      </c>
      <c r="F29" s="30">
        <v>37.7</v>
      </c>
      <c r="G29" s="30">
        <v>17.6</v>
      </c>
      <c r="H29" s="115">
        <v>5</v>
      </c>
      <c r="I29" s="117">
        <v>1.8000000000000114</v>
      </c>
      <c r="J29" s="117">
        <v>2.1000000000000085</v>
      </c>
      <c r="K29" s="30">
        <v>10.1</v>
      </c>
    </row>
    <row r="30" spans="1:11" ht="12" customHeight="1">
      <c r="A30" s="10">
        <v>1995</v>
      </c>
      <c r="B30" s="30">
        <v>304.4</v>
      </c>
      <c r="C30" s="30">
        <v>45</v>
      </c>
      <c r="D30" s="30">
        <v>88.8</v>
      </c>
      <c r="E30" s="30">
        <v>74.5</v>
      </c>
      <c r="F30" s="30">
        <v>49.4</v>
      </c>
      <c r="G30" s="30">
        <v>22.2</v>
      </c>
      <c r="H30" s="115">
        <v>6.5</v>
      </c>
      <c r="I30" s="117">
        <v>1.8000000000000114</v>
      </c>
      <c r="J30" s="117">
        <v>2.1000000000000085</v>
      </c>
      <c r="K30" s="30">
        <v>14.1</v>
      </c>
    </row>
    <row r="31" spans="1:11" ht="12" customHeight="1">
      <c r="A31" s="10">
        <v>1996</v>
      </c>
      <c r="B31" s="30">
        <v>315.7</v>
      </c>
      <c r="C31" s="30">
        <v>45.4</v>
      </c>
      <c r="D31" s="30">
        <v>72.9</v>
      </c>
      <c r="E31" s="30">
        <v>75.1</v>
      </c>
      <c r="F31" s="30">
        <v>62.2</v>
      </c>
      <c r="G31" s="30">
        <v>37</v>
      </c>
      <c r="H31" s="115">
        <v>6.8</v>
      </c>
      <c r="I31" s="117">
        <v>1.8999999999999915</v>
      </c>
      <c r="J31" s="117">
        <v>2.1000000000000085</v>
      </c>
      <c r="K31" s="30">
        <v>12.099999999999874</v>
      </c>
    </row>
    <row r="32" spans="1:11" ht="12" customHeight="1">
      <c r="A32" s="10">
        <v>1997</v>
      </c>
      <c r="B32" s="30">
        <v>326.7</v>
      </c>
      <c r="C32" s="30">
        <v>44.2</v>
      </c>
      <c r="D32" s="30">
        <v>71.6</v>
      </c>
      <c r="E32" s="30">
        <v>76.5</v>
      </c>
      <c r="F32" s="30">
        <v>67.4</v>
      </c>
      <c r="G32" s="30">
        <v>43.7</v>
      </c>
      <c r="H32" s="115">
        <v>6.2</v>
      </c>
      <c r="I32" s="117">
        <v>2.5999999999999943</v>
      </c>
      <c r="J32" s="117">
        <v>2</v>
      </c>
      <c r="K32" s="30">
        <v>12.4</v>
      </c>
    </row>
    <row r="33" spans="1:11" ht="12" customHeight="1">
      <c r="A33" s="10">
        <v>1998</v>
      </c>
      <c r="B33" s="30">
        <v>327.2</v>
      </c>
      <c r="C33" s="30">
        <v>43.7</v>
      </c>
      <c r="D33" s="30">
        <v>59.4</v>
      </c>
      <c r="E33" s="30">
        <v>78.5</v>
      </c>
      <c r="F33" s="30">
        <v>66.9</v>
      </c>
      <c r="G33" s="30">
        <v>50.1</v>
      </c>
      <c r="H33" s="115">
        <v>9.699999999999989</v>
      </c>
      <c r="I33" s="117">
        <v>3.7</v>
      </c>
      <c r="J33" s="117">
        <v>2.2</v>
      </c>
      <c r="K33" s="30">
        <v>13</v>
      </c>
    </row>
    <row r="34" spans="1:11" ht="12" customHeight="1">
      <c r="A34" s="10">
        <v>1999</v>
      </c>
      <c r="B34" s="30">
        <v>329.9</v>
      </c>
      <c r="C34" s="30">
        <v>36.8</v>
      </c>
      <c r="D34" s="30">
        <v>62.6</v>
      </c>
      <c r="E34" s="30">
        <v>70.7</v>
      </c>
      <c r="F34" s="30">
        <v>72.8</v>
      </c>
      <c r="G34" s="30">
        <v>55.1</v>
      </c>
      <c r="H34" s="30">
        <v>12.1</v>
      </c>
      <c r="I34" s="117">
        <v>4.4</v>
      </c>
      <c r="J34" s="117">
        <v>3.1</v>
      </c>
      <c r="K34" s="30">
        <v>12.3</v>
      </c>
    </row>
    <row r="35" spans="1:11" ht="12" customHeight="1">
      <c r="A35" s="10">
        <v>2000</v>
      </c>
      <c r="B35" s="30">
        <v>347.8</v>
      </c>
      <c r="C35" s="30">
        <v>38.6</v>
      </c>
      <c r="D35" s="30">
        <v>64.2</v>
      </c>
      <c r="E35" s="30">
        <v>68.5</v>
      </c>
      <c r="F35" s="30">
        <v>73.2</v>
      </c>
      <c r="G35" s="30">
        <v>65.3</v>
      </c>
      <c r="H35" s="30">
        <v>13</v>
      </c>
      <c r="I35" s="115">
        <v>5.9</v>
      </c>
      <c r="J35" s="117">
        <v>3.5</v>
      </c>
      <c r="K35" s="30">
        <v>15.6</v>
      </c>
    </row>
    <row r="36" spans="1:11" ht="12" customHeight="1">
      <c r="A36" s="10">
        <v>2001</v>
      </c>
      <c r="B36" s="30">
        <v>360.5</v>
      </c>
      <c r="C36" s="30">
        <v>36.9</v>
      </c>
      <c r="D36" s="30">
        <v>61.5</v>
      </c>
      <c r="E36" s="30">
        <v>70.7</v>
      </c>
      <c r="F36" s="30">
        <v>79</v>
      </c>
      <c r="G36" s="30">
        <v>70.8</v>
      </c>
      <c r="H36" s="30">
        <v>17.7</v>
      </c>
      <c r="I36" s="117">
        <v>4.4</v>
      </c>
      <c r="J36" s="117">
        <v>4.4</v>
      </c>
      <c r="K36" s="30">
        <v>15.2</v>
      </c>
    </row>
    <row r="37" spans="1:11" ht="12" customHeight="1">
      <c r="A37" s="10">
        <v>2002</v>
      </c>
      <c r="B37" s="30">
        <v>367.8</v>
      </c>
      <c r="C37" s="30">
        <v>40.3</v>
      </c>
      <c r="D37" s="30">
        <v>57</v>
      </c>
      <c r="E37" s="30">
        <v>63.6</v>
      </c>
      <c r="F37" s="30">
        <v>66.6</v>
      </c>
      <c r="G37" s="30">
        <v>85.5</v>
      </c>
      <c r="H37" s="30">
        <v>25</v>
      </c>
      <c r="I37" s="115">
        <v>6.5</v>
      </c>
      <c r="J37" s="117">
        <v>4.4</v>
      </c>
      <c r="K37" s="30">
        <v>19.2</v>
      </c>
    </row>
    <row r="38" spans="1:11" ht="12" customHeight="1">
      <c r="A38" s="10">
        <v>2003</v>
      </c>
      <c r="B38" s="30">
        <v>380.2</v>
      </c>
      <c r="C38" s="30">
        <v>43.7</v>
      </c>
      <c r="D38" s="30">
        <v>56.6</v>
      </c>
      <c r="E38" s="30">
        <v>59.7</v>
      </c>
      <c r="F38" s="30">
        <v>71.1</v>
      </c>
      <c r="G38" s="30">
        <v>95.9</v>
      </c>
      <c r="H38" s="30">
        <v>21.8</v>
      </c>
      <c r="I38" s="115">
        <v>6.3</v>
      </c>
      <c r="J38" s="117">
        <v>4.4</v>
      </c>
      <c r="K38" s="30">
        <v>21.2</v>
      </c>
    </row>
    <row r="39" spans="1:11" ht="12" customHeight="1">
      <c r="A39" s="10">
        <v>2004</v>
      </c>
      <c r="B39" s="30">
        <v>391.2</v>
      </c>
      <c r="C39" s="30">
        <v>45.5</v>
      </c>
      <c r="D39" s="30">
        <v>62.5</v>
      </c>
      <c r="E39" s="30">
        <v>54</v>
      </c>
      <c r="F39" s="30">
        <v>74</v>
      </c>
      <c r="G39" s="30">
        <v>96.7</v>
      </c>
      <c r="H39" s="30">
        <v>24.4</v>
      </c>
      <c r="I39" s="115">
        <v>6.8</v>
      </c>
      <c r="J39" s="115">
        <v>5</v>
      </c>
      <c r="K39" s="30">
        <v>22.2</v>
      </c>
    </row>
    <row r="40" spans="1:11" ht="12" customHeight="1">
      <c r="A40" s="20"/>
      <c r="B40" s="30"/>
      <c r="C40" s="30"/>
      <c r="D40" s="30"/>
      <c r="E40" s="30"/>
      <c r="F40" s="30"/>
      <c r="G40" s="30"/>
      <c r="H40" s="30"/>
      <c r="I40" s="30"/>
      <c r="J40" s="30"/>
      <c r="K40" s="30"/>
    </row>
    <row r="41" spans="1:11" ht="12" customHeight="1">
      <c r="A41" s="154" t="s">
        <v>276</v>
      </c>
      <c r="B41" s="154"/>
      <c r="C41" s="154"/>
      <c r="D41" s="154"/>
      <c r="E41" s="154"/>
      <c r="F41" s="154"/>
      <c r="G41" s="154"/>
      <c r="H41" s="154"/>
      <c r="I41" s="154"/>
      <c r="J41" s="154"/>
      <c r="K41" s="154"/>
    </row>
    <row r="42" spans="1:11" ht="12" customHeight="1">
      <c r="A42" s="27"/>
      <c r="B42" s="30"/>
      <c r="C42" s="30"/>
      <c r="D42" s="30"/>
      <c r="E42" s="30"/>
      <c r="F42" s="30"/>
      <c r="G42" s="30"/>
      <c r="H42" s="30"/>
      <c r="I42" s="30"/>
      <c r="J42" s="30"/>
      <c r="K42" s="30"/>
    </row>
    <row r="43" spans="1:11" ht="12" customHeight="1">
      <c r="A43" s="10">
        <v>1991</v>
      </c>
      <c r="B43" s="30">
        <v>794.8</v>
      </c>
      <c r="C43" s="30">
        <v>32.4</v>
      </c>
      <c r="D43" s="30">
        <v>102.5</v>
      </c>
      <c r="E43" s="30">
        <v>156.1</v>
      </c>
      <c r="F43" s="30">
        <v>150.3</v>
      </c>
      <c r="G43" s="30">
        <v>203.3</v>
      </c>
      <c r="H43" s="30">
        <v>82.3</v>
      </c>
      <c r="I43" s="30">
        <v>24.9</v>
      </c>
      <c r="J43" s="115">
        <v>8.5</v>
      </c>
      <c r="K43" s="30">
        <v>34.3</v>
      </c>
    </row>
    <row r="44" spans="1:11" ht="12" customHeight="1">
      <c r="A44" s="10">
        <v>1992</v>
      </c>
      <c r="B44" s="30">
        <v>781.8</v>
      </c>
      <c r="C44" s="30">
        <v>13.1</v>
      </c>
      <c r="D44" s="30">
        <v>41.7</v>
      </c>
      <c r="E44" s="30">
        <v>109.8</v>
      </c>
      <c r="F44" s="30">
        <v>131.1</v>
      </c>
      <c r="G44" s="30">
        <v>221.1</v>
      </c>
      <c r="H44" s="30">
        <v>151.6</v>
      </c>
      <c r="I44" s="30">
        <v>51.8</v>
      </c>
      <c r="J44" s="30">
        <v>24</v>
      </c>
      <c r="K44" s="30">
        <v>37.699999999999875</v>
      </c>
    </row>
    <row r="45" spans="1:11" ht="12" customHeight="1">
      <c r="A45" s="10">
        <v>1993</v>
      </c>
      <c r="B45" s="30">
        <v>780.7</v>
      </c>
      <c r="C45" s="115">
        <v>8.7</v>
      </c>
      <c r="D45" s="30">
        <v>23.6</v>
      </c>
      <c r="E45" s="30">
        <v>61.7</v>
      </c>
      <c r="F45" s="30">
        <v>106.5</v>
      </c>
      <c r="G45" s="30">
        <v>207.2</v>
      </c>
      <c r="H45" s="30">
        <v>182.4</v>
      </c>
      <c r="I45" s="30">
        <v>90.4</v>
      </c>
      <c r="J45" s="30">
        <v>58</v>
      </c>
      <c r="K45" s="30">
        <v>42.2</v>
      </c>
    </row>
    <row r="46" spans="1:11" ht="12" customHeight="1">
      <c r="A46" s="10">
        <v>1994</v>
      </c>
      <c r="B46" s="30">
        <v>774.4</v>
      </c>
      <c r="C46" s="115">
        <v>7</v>
      </c>
      <c r="D46" s="30">
        <v>16.9</v>
      </c>
      <c r="E46" s="30">
        <v>38.5</v>
      </c>
      <c r="F46" s="30">
        <v>75.1</v>
      </c>
      <c r="G46" s="30">
        <v>209.2</v>
      </c>
      <c r="H46" s="30">
        <v>192.9</v>
      </c>
      <c r="I46" s="30">
        <v>101.3</v>
      </c>
      <c r="J46" s="30">
        <v>73.7</v>
      </c>
      <c r="K46" s="30">
        <v>59.8</v>
      </c>
    </row>
    <row r="47" spans="1:11" ht="12" customHeight="1">
      <c r="A47" s="10">
        <v>1995</v>
      </c>
      <c r="B47" s="30">
        <v>771.6</v>
      </c>
      <c r="C47" s="115">
        <v>8.1</v>
      </c>
      <c r="D47" s="30">
        <v>17.2</v>
      </c>
      <c r="E47" s="30">
        <v>32.9</v>
      </c>
      <c r="F47" s="30">
        <v>62.2</v>
      </c>
      <c r="G47" s="30">
        <v>194</v>
      </c>
      <c r="H47" s="30">
        <v>199</v>
      </c>
      <c r="I47" s="30">
        <v>111</v>
      </c>
      <c r="J47" s="30">
        <v>86.5</v>
      </c>
      <c r="K47" s="30">
        <v>60.4</v>
      </c>
    </row>
    <row r="48" spans="1:11" ht="12" customHeight="1">
      <c r="A48" s="10">
        <v>1996</v>
      </c>
      <c r="B48" s="30">
        <v>763.7</v>
      </c>
      <c r="C48" s="115">
        <v>7.3</v>
      </c>
      <c r="D48" s="30">
        <v>18.9</v>
      </c>
      <c r="E48" s="30">
        <v>30.4</v>
      </c>
      <c r="F48" s="30">
        <v>56.5</v>
      </c>
      <c r="G48" s="30">
        <v>183.7</v>
      </c>
      <c r="H48" s="30">
        <v>223.5</v>
      </c>
      <c r="I48" s="30">
        <v>115.9</v>
      </c>
      <c r="J48" s="30">
        <v>93.6</v>
      </c>
      <c r="K48" s="30">
        <v>33.9</v>
      </c>
    </row>
    <row r="49" spans="1:11" ht="12" customHeight="1">
      <c r="A49" s="10">
        <v>1997</v>
      </c>
      <c r="B49" s="30">
        <v>757.1</v>
      </c>
      <c r="C49" s="115">
        <v>7.599999999999994</v>
      </c>
      <c r="D49" s="30">
        <v>14.9</v>
      </c>
      <c r="E49" s="30">
        <v>29.1</v>
      </c>
      <c r="F49" s="30">
        <v>55.4</v>
      </c>
      <c r="G49" s="30">
        <v>182.1</v>
      </c>
      <c r="H49" s="30">
        <v>210.9</v>
      </c>
      <c r="I49" s="30">
        <v>118</v>
      </c>
      <c r="J49" s="30">
        <v>100.5</v>
      </c>
      <c r="K49" s="30">
        <v>38.6</v>
      </c>
    </row>
    <row r="50" spans="1:11" ht="12" customHeight="1">
      <c r="A50" s="10">
        <v>1998</v>
      </c>
      <c r="B50" s="30">
        <v>749.2</v>
      </c>
      <c r="C50" s="115">
        <v>8.3</v>
      </c>
      <c r="D50" s="30">
        <v>13.8</v>
      </c>
      <c r="E50" s="30">
        <v>24.8</v>
      </c>
      <c r="F50" s="30">
        <v>50.5</v>
      </c>
      <c r="G50" s="30">
        <v>175.1</v>
      </c>
      <c r="H50" s="30">
        <v>210.3</v>
      </c>
      <c r="I50" s="30">
        <v>120.3</v>
      </c>
      <c r="J50" s="30">
        <v>108.7</v>
      </c>
      <c r="K50" s="30">
        <v>37.5</v>
      </c>
    </row>
    <row r="51" spans="1:11" ht="12" customHeight="1">
      <c r="A51" s="10">
        <v>1999</v>
      </c>
      <c r="B51" s="30">
        <v>746.2</v>
      </c>
      <c r="C51" s="115">
        <v>6.1</v>
      </c>
      <c r="D51" s="30">
        <v>11.5</v>
      </c>
      <c r="E51" s="30">
        <v>20.7</v>
      </c>
      <c r="F51" s="30">
        <v>40.2</v>
      </c>
      <c r="G51" s="30">
        <v>161.3</v>
      </c>
      <c r="H51" s="30">
        <v>215.1</v>
      </c>
      <c r="I51" s="30">
        <v>123.9</v>
      </c>
      <c r="J51" s="30">
        <v>130.9</v>
      </c>
      <c r="K51" s="30">
        <v>36.6</v>
      </c>
    </row>
    <row r="52" spans="1:11" ht="12" customHeight="1">
      <c r="A52" s="10">
        <v>2000</v>
      </c>
      <c r="B52" s="30">
        <v>747</v>
      </c>
      <c r="C52" s="115">
        <v>5.5</v>
      </c>
      <c r="D52" s="30">
        <v>10.5</v>
      </c>
      <c r="E52" s="30">
        <v>19.9</v>
      </c>
      <c r="F52" s="30">
        <v>35.6</v>
      </c>
      <c r="G52" s="30">
        <v>151.6</v>
      </c>
      <c r="H52" s="30">
        <v>207.9</v>
      </c>
      <c r="I52" s="30">
        <v>133.6</v>
      </c>
      <c r="J52" s="30">
        <v>143.4</v>
      </c>
      <c r="K52" s="30">
        <v>38.9</v>
      </c>
    </row>
    <row r="53" spans="1:11" ht="12" customHeight="1">
      <c r="A53" s="10">
        <v>2001</v>
      </c>
      <c r="B53" s="30">
        <v>742.9</v>
      </c>
      <c r="C53" s="115">
        <v>6.4</v>
      </c>
      <c r="D53" s="115">
        <v>9.9</v>
      </c>
      <c r="E53" s="30">
        <v>18.1</v>
      </c>
      <c r="F53" s="30">
        <v>36</v>
      </c>
      <c r="G53" s="30">
        <v>143</v>
      </c>
      <c r="H53" s="30">
        <v>201.8</v>
      </c>
      <c r="I53" s="30">
        <v>133.5</v>
      </c>
      <c r="J53" s="30">
        <v>158.6</v>
      </c>
      <c r="K53" s="30">
        <v>35.6</v>
      </c>
    </row>
    <row r="54" spans="1:11" ht="12" customHeight="1">
      <c r="A54" s="10">
        <v>2002</v>
      </c>
      <c r="B54" s="30">
        <v>741.4</v>
      </c>
      <c r="C54" s="117">
        <v>4.4</v>
      </c>
      <c r="D54" s="115">
        <v>8.5</v>
      </c>
      <c r="E54" s="30">
        <v>19.4</v>
      </c>
      <c r="F54" s="30">
        <v>33.1</v>
      </c>
      <c r="G54" s="30">
        <v>128.7</v>
      </c>
      <c r="H54" s="30">
        <v>183.8</v>
      </c>
      <c r="I54" s="30">
        <v>154.3</v>
      </c>
      <c r="J54" s="30">
        <v>170.3</v>
      </c>
      <c r="K54" s="30">
        <v>38.5</v>
      </c>
    </row>
    <row r="55" spans="1:11" ht="12" customHeight="1">
      <c r="A55" s="10">
        <v>2003</v>
      </c>
      <c r="B55" s="30">
        <v>733.5</v>
      </c>
      <c r="C55" s="115">
        <v>5.3</v>
      </c>
      <c r="D55" s="115">
        <v>9.7</v>
      </c>
      <c r="E55" s="30">
        <v>20</v>
      </c>
      <c r="F55" s="30">
        <v>32.9</v>
      </c>
      <c r="G55" s="30">
        <v>129.7</v>
      </c>
      <c r="H55" s="30">
        <v>186.9</v>
      </c>
      <c r="I55" s="30">
        <v>158.1</v>
      </c>
      <c r="J55" s="30">
        <v>155.9</v>
      </c>
      <c r="K55" s="30">
        <v>34.9</v>
      </c>
    </row>
    <row r="56" spans="1:11" ht="12" customHeight="1">
      <c r="A56" s="10">
        <v>2004</v>
      </c>
      <c r="B56" s="30">
        <v>727</v>
      </c>
      <c r="C56" s="115">
        <v>6.2</v>
      </c>
      <c r="D56" s="115">
        <v>9.9</v>
      </c>
      <c r="E56" s="30">
        <v>20.5</v>
      </c>
      <c r="F56" s="30">
        <v>34.6</v>
      </c>
      <c r="G56" s="30">
        <v>127.8</v>
      </c>
      <c r="H56" s="30">
        <v>185.2</v>
      </c>
      <c r="I56" s="30">
        <v>146.5</v>
      </c>
      <c r="J56" s="30">
        <v>158.7</v>
      </c>
      <c r="K56" s="30">
        <v>37.6</v>
      </c>
    </row>
    <row r="57" spans="1:10" ht="12" customHeight="1">
      <c r="A57" s="20"/>
      <c r="B57" s="15"/>
      <c r="C57" s="15"/>
      <c r="D57" s="15"/>
      <c r="E57" s="15"/>
      <c r="F57" s="15"/>
      <c r="G57" s="15"/>
      <c r="H57" s="15"/>
      <c r="I57" s="15"/>
      <c r="J57" s="15"/>
    </row>
    <row r="58" spans="1:10" ht="12" customHeight="1">
      <c r="A58" s="20"/>
      <c r="B58" s="15"/>
      <c r="C58" s="15"/>
      <c r="D58" s="15"/>
      <c r="E58" s="15"/>
      <c r="F58" s="15"/>
      <c r="G58" s="15"/>
      <c r="H58" s="15"/>
      <c r="I58" s="15"/>
      <c r="J58" s="15"/>
    </row>
    <row r="59" spans="1:10" ht="12" customHeight="1">
      <c r="A59" s="55" t="s">
        <v>301</v>
      </c>
      <c r="J59" s="15"/>
    </row>
    <row r="60" ht="12.75">
      <c r="J60" s="15"/>
    </row>
    <row r="69" ht="12.75">
      <c r="B69" s="15"/>
    </row>
  </sheetData>
  <mergeCells count="3">
    <mergeCell ref="A7:K7"/>
    <mergeCell ref="A24:K24"/>
    <mergeCell ref="A41:K41"/>
  </mergeCells>
  <printOptions/>
  <pageMargins left="0.5905511811023623" right="0.5905511811023623" top="0.7874015748031497" bottom="0.5905511811023623" header="0.5118110236220472" footer="0.5118110236220472"/>
  <pageSetup firstPageNumber="33" useFirstPageNumber="1" horizontalDpi="600" verticalDpi="600" orientation="portrait" paperSize="9" r:id="rId2"/>
  <headerFooter alignWithMargins="0">
    <oddHeader>&amp;C- &amp;P -</oddHeader>
  </headerFooter>
  <drawing r:id="rId1"/>
</worksheet>
</file>

<file path=xl/worksheets/sheet22.xml><?xml version="1.0" encoding="utf-8"?>
<worksheet xmlns="http://schemas.openxmlformats.org/spreadsheetml/2006/main" xmlns:r="http://schemas.openxmlformats.org/officeDocument/2006/relationships">
  <sheetPr codeName="Tabelle21"/>
  <dimension ref="A1:K69"/>
  <sheetViews>
    <sheetView workbookViewId="0" topLeftCell="A1">
      <pane ySplit="5" topLeftCell="BM6" activePane="bottomLeft" state="frozen"/>
      <selection pane="topLeft" activeCell="A1" sqref="A1"/>
      <selection pane="bottomLeft" activeCell="A1" sqref="A1:K1"/>
    </sheetView>
  </sheetViews>
  <sheetFormatPr defaultColWidth="11.421875" defaultRowHeight="12.75"/>
  <cols>
    <col min="1" max="1" width="18.57421875" style="1" customWidth="1"/>
    <col min="2" max="10" width="8.28125" style="1" customWidth="1"/>
    <col min="11" max="11" width="8.28125" style="0" customWidth="1"/>
  </cols>
  <sheetData>
    <row r="1" spans="1:11" ht="12.75">
      <c r="A1" s="97" t="s">
        <v>303</v>
      </c>
      <c r="B1" s="97"/>
      <c r="C1" s="97"/>
      <c r="D1" s="97"/>
      <c r="E1" s="97"/>
      <c r="F1" s="97"/>
      <c r="G1" s="97"/>
      <c r="H1" s="97"/>
      <c r="I1" s="97"/>
      <c r="J1" s="97"/>
      <c r="K1" s="97"/>
    </row>
    <row r="3" spans="1:11" ht="12.75">
      <c r="A3" s="36"/>
      <c r="B3" s="13"/>
      <c r="C3" s="7" t="s">
        <v>294</v>
      </c>
      <c r="D3" s="7"/>
      <c r="E3" s="7"/>
      <c r="F3" s="7"/>
      <c r="G3" s="7"/>
      <c r="H3" s="7"/>
      <c r="I3" s="7"/>
      <c r="J3" s="7"/>
      <c r="K3" s="118"/>
    </row>
    <row r="4" spans="1:11" ht="12.75">
      <c r="A4" s="10" t="s">
        <v>53</v>
      </c>
      <c r="B4" s="47" t="s">
        <v>58</v>
      </c>
      <c r="C4" s="14" t="s">
        <v>92</v>
      </c>
      <c r="D4" s="14" t="s">
        <v>119</v>
      </c>
      <c r="E4" s="14" t="s">
        <v>120</v>
      </c>
      <c r="F4" s="14" t="s">
        <v>121</v>
      </c>
      <c r="G4" s="110" t="s">
        <v>295</v>
      </c>
      <c r="H4" s="110" t="s">
        <v>296</v>
      </c>
      <c r="I4" s="111" t="s">
        <v>297</v>
      </c>
      <c r="J4" s="20" t="s">
        <v>298</v>
      </c>
      <c r="K4" s="25" t="s">
        <v>112</v>
      </c>
    </row>
    <row r="5" spans="1:11" ht="12.75">
      <c r="A5" s="59"/>
      <c r="B5" s="62"/>
      <c r="C5" s="63">
        <v>500</v>
      </c>
      <c r="D5" s="112">
        <v>700</v>
      </c>
      <c r="E5" s="112">
        <v>900</v>
      </c>
      <c r="F5" s="112" t="s">
        <v>299</v>
      </c>
      <c r="G5" s="113" t="s">
        <v>130</v>
      </c>
      <c r="H5" s="113" t="s">
        <v>131</v>
      </c>
      <c r="I5" s="113" t="s">
        <v>300</v>
      </c>
      <c r="J5" s="60" t="s">
        <v>111</v>
      </c>
      <c r="K5" s="61" t="s">
        <v>113</v>
      </c>
    </row>
    <row r="6" spans="1:11" ht="12.75">
      <c r="A6" s="27"/>
      <c r="B6" s="22"/>
      <c r="C6" s="22"/>
      <c r="D6" s="22"/>
      <c r="E6" s="22"/>
      <c r="F6" s="22"/>
      <c r="G6" s="22"/>
      <c r="H6" s="22"/>
      <c r="I6" s="22"/>
      <c r="J6" s="22"/>
      <c r="K6" s="114"/>
    </row>
    <row r="7" spans="1:11" ht="12.75">
      <c r="A7" s="154" t="s">
        <v>58</v>
      </c>
      <c r="B7" s="154"/>
      <c r="C7" s="154"/>
      <c r="D7" s="154"/>
      <c r="E7" s="154"/>
      <c r="F7" s="154"/>
      <c r="G7" s="154"/>
      <c r="H7" s="154"/>
      <c r="I7" s="154"/>
      <c r="J7" s="154"/>
      <c r="K7" s="154"/>
    </row>
    <row r="8" spans="1:10" ht="12" customHeight="1">
      <c r="A8" s="27"/>
      <c r="C8" s="30"/>
      <c r="J8" s="15"/>
    </row>
    <row r="9" spans="1:11" ht="12" customHeight="1">
      <c r="A9" s="10">
        <v>1991</v>
      </c>
      <c r="B9" s="30">
        <v>358.2</v>
      </c>
      <c r="C9" s="30">
        <v>171.6</v>
      </c>
      <c r="D9" s="30">
        <v>62.5</v>
      </c>
      <c r="E9" s="30">
        <v>60.8</v>
      </c>
      <c r="F9" s="30">
        <v>30</v>
      </c>
      <c r="G9" s="30">
        <v>20.4</v>
      </c>
      <c r="H9" s="115">
        <v>5.1</v>
      </c>
      <c r="I9" s="116">
        <v>1.4</v>
      </c>
      <c r="J9" s="116">
        <v>0.3</v>
      </c>
      <c r="K9" s="115">
        <v>6.1</v>
      </c>
    </row>
    <row r="10" spans="1:11" ht="12" customHeight="1">
      <c r="A10" s="10">
        <v>1992</v>
      </c>
      <c r="B10" s="30">
        <v>426.2</v>
      </c>
      <c r="C10" s="30">
        <v>108.2</v>
      </c>
      <c r="D10" s="30">
        <v>90.7</v>
      </c>
      <c r="E10" s="30">
        <v>75.2</v>
      </c>
      <c r="F10" s="30">
        <v>64.6</v>
      </c>
      <c r="G10" s="30">
        <v>50.5</v>
      </c>
      <c r="H10" s="30">
        <v>18.2</v>
      </c>
      <c r="I10" s="116">
        <v>3.7</v>
      </c>
      <c r="J10" s="116">
        <v>1.7</v>
      </c>
      <c r="K10" s="30">
        <v>13.4</v>
      </c>
    </row>
    <row r="11" spans="1:11" ht="12" customHeight="1">
      <c r="A11" s="10">
        <v>1993</v>
      </c>
      <c r="B11" s="30">
        <v>451</v>
      </c>
      <c r="C11" s="30">
        <v>64.2</v>
      </c>
      <c r="D11" s="30">
        <v>104.2</v>
      </c>
      <c r="E11" s="30">
        <v>65.5</v>
      </c>
      <c r="F11" s="30">
        <v>72.5</v>
      </c>
      <c r="G11" s="30">
        <v>84.3</v>
      </c>
      <c r="H11" s="30">
        <v>29.6</v>
      </c>
      <c r="I11" s="30">
        <v>12.1</v>
      </c>
      <c r="J11" s="116">
        <v>4.5</v>
      </c>
      <c r="K11" s="30">
        <v>13.9</v>
      </c>
    </row>
    <row r="12" spans="1:11" ht="12" customHeight="1">
      <c r="A12" s="10">
        <v>1994</v>
      </c>
      <c r="B12" s="30">
        <v>456</v>
      </c>
      <c r="C12" s="30">
        <v>36</v>
      </c>
      <c r="D12" s="30">
        <v>92.6</v>
      </c>
      <c r="E12" s="30">
        <v>77.4</v>
      </c>
      <c r="F12" s="30">
        <v>60.5</v>
      </c>
      <c r="G12" s="30">
        <v>102.3</v>
      </c>
      <c r="H12" s="30">
        <v>47.9</v>
      </c>
      <c r="I12" s="30">
        <v>12.1</v>
      </c>
      <c r="J12" s="115">
        <v>6.9</v>
      </c>
      <c r="K12" s="30">
        <v>20.3</v>
      </c>
    </row>
    <row r="13" spans="1:11" ht="12" customHeight="1">
      <c r="A13" s="10">
        <v>1995</v>
      </c>
      <c r="B13" s="30">
        <v>428.6</v>
      </c>
      <c r="C13" s="30">
        <v>28.1</v>
      </c>
      <c r="D13" s="30">
        <v>74.3</v>
      </c>
      <c r="E13" s="30">
        <v>68.7</v>
      </c>
      <c r="F13" s="30">
        <v>58.5</v>
      </c>
      <c r="G13" s="30">
        <v>98.4</v>
      </c>
      <c r="H13" s="30">
        <v>54.9</v>
      </c>
      <c r="I13" s="30">
        <v>17.2</v>
      </c>
      <c r="J13" s="115">
        <v>7.1</v>
      </c>
      <c r="K13" s="30">
        <v>21.3</v>
      </c>
    </row>
    <row r="14" spans="1:11" ht="12" customHeight="1">
      <c r="A14" s="10">
        <v>1996</v>
      </c>
      <c r="B14" s="30">
        <v>415.8</v>
      </c>
      <c r="C14" s="30">
        <v>24.4</v>
      </c>
      <c r="D14" s="30">
        <v>56.6</v>
      </c>
      <c r="E14" s="30">
        <v>63</v>
      </c>
      <c r="F14" s="30">
        <v>65.1</v>
      </c>
      <c r="G14" s="30">
        <v>102</v>
      </c>
      <c r="H14" s="30">
        <v>66.7</v>
      </c>
      <c r="I14" s="30">
        <v>16.2</v>
      </c>
      <c r="J14" s="115">
        <v>7.2</v>
      </c>
      <c r="K14" s="30">
        <v>14.6</v>
      </c>
    </row>
    <row r="15" spans="1:11" ht="12" customHeight="1">
      <c r="A15" s="10">
        <v>1997</v>
      </c>
      <c r="B15" s="30">
        <v>427.5</v>
      </c>
      <c r="C15" s="30">
        <v>23.6</v>
      </c>
      <c r="D15" s="30">
        <v>54</v>
      </c>
      <c r="E15" s="30">
        <v>63.1</v>
      </c>
      <c r="F15" s="30">
        <v>69.8</v>
      </c>
      <c r="G15" s="30">
        <v>104.7</v>
      </c>
      <c r="H15" s="30">
        <v>69.5</v>
      </c>
      <c r="I15" s="30">
        <v>17.5</v>
      </c>
      <c r="J15" s="115">
        <v>8.2</v>
      </c>
      <c r="K15" s="30">
        <v>17.2</v>
      </c>
    </row>
    <row r="16" spans="1:11" ht="12" customHeight="1">
      <c r="A16" s="10">
        <v>1998</v>
      </c>
      <c r="B16" s="30">
        <v>418.5</v>
      </c>
      <c r="C16" s="30">
        <v>21.9</v>
      </c>
      <c r="D16" s="30">
        <v>40.1</v>
      </c>
      <c r="E16" s="30">
        <v>59.1</v>
      </c>
      <c r="F16" s="30">
        <v>65.5</v>
      </c>
      <c r="G16" s="30">
        <v>106.1</v>
      </c>
      <c r="H16" s="30">
        <v>74.4</v>
      </c>
      <c r="I16" s="30">
        <v>21.9</v>
      </c>
      <c r="J16" s="30">
        <v>10.7</v>
      </c>
      <c r="K16" s="30">
        <v>18.8</v>
      </c>
    </row>
    <row r="17" spans="1:11" ht="12" customHeight="1">
      <c r="A17" s="10">
        <v>1999</v>
      </c>
      <c r="B17" s="30">
        <v>430.1</v>
      </c>
      <c r="C17" s="30">
        <v>17.2</v>
      </c>
      <c r="D17" s="30">
        <v>43.2</v>
      </c>
      <c r="E17" s="30">
        <v>53.6</v>
      </c>
      <c r="F17" s="30">
        <v>65.4</v>
      </c>
      <c r="G17" s="30">
        <v>106.9</v>
      </c>
      <c r="H17" s="30">
        <v>83.3</v>
      </c>
      <c r="I17" s="30">
        <v>27</v>
      </c>
      <c r="J17" s="30">
        <v>15.4</v>
      </c>
      <c r="K17" s="30">
        <v>18.1</v>
      </c>
    </row>
    <row r="18" spans="1:11" ht="12" customHeight="1">
      <c r="A18" s="10">
        <v>2000</v>
      </c>
      <c r="B18" s="30">
        <v>444.3</v>
      </c>
      <c r="C18" s="30">
        <v>16.3</v>
      </c>
      <c r="D18" s="30">
        <v>42.8</v>
      </c>
      <c r="E18" s="30">
        <v>51.7</v>
      </c>
      <c r="F18" s="30">
        <v>67</v>
      </c>
      <c r="G18" s="30">
        <v>110.1</v>
      </c>
      <c r="H18" s="30">
        <v>87.2</v>
      </c>
      <c r="I18" s="30">
        <v>30.3</v>
      </c>
      <c r="J18" s="30">
        <v>16.1</v>
      </c>
      <c r="K18" s="30">
        <v>22.6</v>
      </c>
    </row>
    <row r="19" spans="1:11" ht="12" customHeight="1">
      <c r="A19" s="10">
        <v>2001</v>
      </c>
      <c r="B19" s="30">
        <v>458.8</v>
      </c>
      <c r="C19" s="30">
        <v>16.7</v>
      </c>
      <c r="D19" s="30">
        <v>41.9</v>
      </c>
      <c r="E19" s="30">
        <v>52.9</v>
      </c>
      <c r="F19" s="30">
        <v>67.8</v>
      </c>
      <c r="G19" s="30">
        <v>117.6</v>
      </c>
      <c r="H19" s="30">
        <v>92.5</v>
      </c>
      <c r="I19" s="30">
        <v>31.3</v>
      </c>
      <c r="J19" s="30">
        <v>19.5</v>
      </c>
      <c r="K19" s="30">
        <v>18.5</v>
      </c>
    </row>
    <row r="20" spans="1:11" ht="12" customHeight="1">
      <c r="A20" s="10">
        <v>2002</v>
      </c>
      <c r="B20" s="30">
        <v>466.2</v>
      </c>
      <c r="C20" s="30">
        <v>18.9</v>
      </c>
      <c r="D20" s="30">
        <v>35.3</v>
      </c>
      <c r="E20" s="30">
        <v>49</v>
      </c>
      <c r="F20" s="30">
        <v>57.5</v>
      </c>
      <c r="G20" s="30">
        <v>120.8</v>
      </c>
      <c r="H20" s="30">
        <v>95.3</v>
      </c>
      <c r="I20" s="30">
        <v>42.2</v>
      </c>
      <c r="J20" s="30">
        <v>23.2</v>
      </c>
      <c r="K20" s="30">
        <v>23.9</v>
      </c>
    </row>
    <row r="21" spans="1:11" ht="12" customHeight="1">
      <c r="A21" s="10">
        <v>2003</v>
      </c>
      <c r="B21" s="30">
        <v>468.1</v>
      </c>
      <c r="C21" s="30">
        <v>17.9</v>
      </c>
      <c r="D21" s="30">
        <v>34.7</v>
      </c>
      <c r="E21" s="30">
        <v>43.8</v>
      </c>
      <c r="F21" s="30">
        <v>58.2</v>
      </c>
      <c r="G21" s="30">
        <v>123.2</v>
      </c>
      <c r="H21" s="30">
        <v>98.7</v>
      </c>
      <c r="I21" s="30">
        <v>47.9</v>
      </c>
      <c r="J21" s="30">
        <v>22.3</v>
      </c>
      <c r="K21" s="30">
        <v>21.4</v>
      </c>
    </row>
    <row r="22" spans="1:11" ht="12" customHeight="1">
      <c r="A22" s="10">
        <v>2004</v>
      </c>
      <c r="B22" s="30">
        <v>468.4</v>
      </c>
      <c r="C22" s="30">
        <v>16.2</v>
      </c>
      <c r="D22" s="30">
        <v>36.2</v>
      </c>
      <c r="E22" s="30">
        <v>40.7</v>
      </c>
      <c r="F22" s="30">
        <v>62.8</v>
      </c>
      <c r="G22" s="30">
        <v>124.7</v>
      </c>
      <c r="H22" s="30">
        <v>102</v>
      </c>
      <c r="I22" s="30">
        <v>44.1</v>
      </c>
      <c r="J22" s="30">
        <v>20.3</v>
      </c>
      <c r="K22" s="30">
        <v>21.4</v>
      </c>
    </row>
    <row r="23" spans="1:11" ht="12" customHeight="1">
      <c r="A23" s="20"/>
      <c r="B23" s="30"/>
      <c r="C23" s="30"/>
      <c r="D23" s="30"/>
      <c r="E23" s="30"/>
      <c r="F23" s="30"/>
      <c r="G23" s="30"/>
      <c r="H23" s="30"/>
      <c r="I23" s="30"/>
      <c r="J23" s="30"/>
      <c r="K23" s="30"/>
    </row>
    <row r="24" spans="1:11" ht="12" customHeight="1">
      <c r="A24" s="154" t="s">
        <v>283</v>
      </c>
      <c r="B24" s="154"/>
      <c r="C24" s="154"/>
      <c r="D24" s="154"/>
      <c r="E24" s="154"/>
      <c r="F24" s="154"/>
      <c r="G24" s="154"/>
      <c r="H24" s="154"/>
      <c r="I24" s="154"/>
      <c r="J24" s="154"/>
      <c r="K24" s="154"/>
    </row>
    <row r="25" spans="1:11" ht="12" customHeight="1">
      <c r="A25" s="27"/>
      <c r="B25" s="30"/>
      <c r="C25" s="30"/>
      <c r="D25" s="30"/>
      <c r="E25" s="30"/>
      <c r="F25" s="30"/>
      <c r="G25" s="30"/>
      <c r="H25" s="30"/>
      <c r="I25" s="30"/>
      <c r="J25" s="30"/>
      <c r="K25" s="30"/>
    </row>
    <row r="26" spans="1:11" ht="12" customHeight="1">
      <c r="A26" s="10">
        <v>1991</v>
      </c>
      <c r="B26" s="30">
        <v>170.9</v>
      </c>
      <c r="C26" s="30">
        <v>159.9</v>
      </c>
      <c r="D26" s="115">
        <v>8.8</v>
      </c>
      <c r="E26" s="116">
        <v>0.5</v>
      </c>
      <c r="F26" s="116">
        <v>0.2</v>
      </c>
      <c r="G26" s="116">
        <v>0.1</v>
      </c>
      <c r="H26" s="119">
        <v>0</v>
      </c>
      <c r="I26" s="119">
        <v>0</v>
      </c>
      <c r="J26" s="119">
        <v>0</v>
      </c>
      <c r="K26" s="116">
        <v>1.4</v>
      </c>
    </row>
    <row r="27" spans="1:11" ht="12" customHeight="1">
      <c r="A27" s="10">
        <v>1992</v>
      </c>
      <c r="B27" s="30">
        <v>186.9</v>
      </c>
      <c r="C27" s="30">
        <v>103.2</v>
      </c>
      <c r="D27" s="30">
        <v>68.7</v>
      </c>
      <c r="E27" s="115">
        <v>9.9</v>
      </c>
      <c r="F27" s="116">
        <v>1</v>
      </c>
      <c r="G27" s="116">
        <v>0.1</v>
      </c>
      <c r="H27" s="119">
        <v>0</v>
      </c>
      <c r="I27" s="119">
        <v>0</v>
      </c>
      <c r="J27" s="119">
        <v>0</v>
      </c>
      <c r="K27" s="116">
        <v>4</v>
      </c>
    </row>
    <row r="28" spans="1:11" ht="12" customHeight="1">
      <c r="A28" s="10">
        <v>1993</v>
      </c>
      <c r="B28" s="30">
        <v>192.2</v>
      </c>
      <c r="C28" s="30">
        <v>60.8</v>
      </c>
      <c r="D28" s="30">
        <v>92.5</v>
      </c>
      <c r="E28" s="30">
        <v>29.9</v>
      </c>
      <c r="F28" s="115">
        <v>5.3</v>
      </c>
      <c r="G28" s="116">
        <v>0.5</v>
      </c>
      <c r="H28" s="116">
        <v>0.2</v>
      </c>
      <c r="I28" s="119">
        <v>0</v>
      </c>
      <c r="J28" s="119">
        <v>0</v>
      </c>
      <c r="K28" s="116">
        <v>3</v>
      </c>
    </row>
    <row r="29" spans="1:11" ht="12" customHeight="1">
      <c r="A29" s="10">
        <v>1994</v>
      </c>
      <c r="B29" s="30">
        <v>208.7</v>
      </c>
      <c r="C29" s="30">
        <v>33.4</v>
      </c>
      <c r="D29" s="30">
        <v>86.1</v>
      </c>
      <c r="E29" s="30">
        <v>58.6</v>
      </c>
      <c r="F29" s="30">
        <v>20.1</v>
      </c>
      <c r="G29" s="116">
        <v>3.4</v>
      </c>
      <c r="H29" s="116">
        <v>0.2</v>
      </c>
      <c r="I29" s="119">
        <v>0</v>
      </c>
      <c r="J29" s="116">
        <v>0.1</v>
      </c>
      <c r="K29" s="115">
        <v>6.6</v>
      </c>
    </row>
    <row r="30" spans="1:11" ht="12" customHeight="1">
      <c r="A30" s="10">
        <v>1995</v>
      </c>
      <c r="B30" s="30">
        <v>197.9</v>
      </c>
      <c r="C30" s="30">
        <v>26.8</v>
      </c>
      <c r="D30" s="30">
        <v>69.6</v>
      </c>
      <c r="E30" s="30">
        <v>56</v>
      </c>
      <c r="F30" s="30">
        <v>28.8</v>
      </c>
      <c r="G30" s="115">
        <v>7.6</v>
      </c>
      <c r="H30" s="116">
        <v>0.5</v>
      </c>
      <c r="I30" s="119">
        <v>0</v>
      </c>
      <c r="J30" s="116">
        <v>0.1</v>
      </c>
      <c r="K30" s="115">
        <v>8.4</v>
      </c>
    </row>
    <row r="31" spans="1:11" ht="12" customHeight="1">
      <c r="A31" s="10">
        <v>1996</v>
      </c>
      <c r="B31" s="30">
        <v>196.6</v>
      </c>
      <c r="C31" s="30">
        <v>22.8</v>
      </c>
      <c r="D31" s="30">
        <v>53.2</v>
      </c>
      <c r="E31" s="30">
        <v>54.2</v>
      </c>
      <c r="F31" s="30">
        <v>41.3</v>
      </c>
      <c r="G31" s="30">
        <v>17.1</v>
      </c>
      <c r="H31" s="116">
        <v>1.4</v>
      </c>
      <c r="I31" s="119">
        <v>0</v>
      </c>
      <c r="J31" s="116">
        <v>0.1</v>
      </c>
      <c r="K31" s="115">
        <v>6.4</v>
      </c>
    </row>
    <row r="32" spans="1:11" ht="12" customHeight="1">
      <c r="A32" s="10">
        <v>1997</v>
      </c>
      <c r="B32" s="30">
        <v>202.8</v>
      </c>
      <c r="C32" s="30">
        <v>21.7</v>
      </c>
      <c r="D32" s="30">
        <v>50.1</v>
      </c>
      <c r="E32" s="30">
        <v>54</v>
      </c>
      <c r="F32" s="30">
        <v>46.6</v>
      </c>
      <c r="G32" s="30">
        <v>22.3</v>
      </c>
      <c r="H32" s="116">
        <v>1.1</v>
      </c>
      <c r="I32" s="116">
        <v>0.1</v>
      </c>
      <c r="J32" s="116">
        <v>0.1</v>
      </c>
      <c r="K32" s="115">
        <v>6.7</v>
      </c>
    </row>
    <row r="33" spans="1:11" ht="12" customHeight="1">
      <c r="A33" s="10">
        <v>1998</v>
      </c>
      <c r="B33" s="30">
        <v>194.2</v>
      </c>
      <c r="C33" s="30">
        <v>19.3</v>
      </c>
      <c r="D33" s="30">
        <v>37</v>
      </c>
      <c r="E33" s="30">
        <v>52.6</v>
      </c>
      <c r="F33" s="30">
        <v>47</v>
      </c>
      <c r="G33" s="30">
        <v>26.9</v>
      </c>
      <c r="H33" s="116">
        <v>2.7</v>
      </c>
      <c r="I33" s="116">
        <v>0.4</v>
      </c>
      <c r="J33" s="119">
        <v>0</v>
      </c>
      <c r="K33" s="115">
        <v>8.3</v>
      </c>
    </row>
    <row r="34" spans="1:11" ht="12" customHeight="1">
      <c r="A34" s="10">
        <v>1999</v>
      </c>
      <c r="B34" s="30">
        <v>196.9</v>
      </c>
      <c r="C34" s="30">
        <v>15.6</v>
      </c>
      <c r="D34" s="30">
        <v>40.2</v>
      </c>
      <c r="E34" s="30">
        <v>46.7</v>
      </c>
      <c r="F34" s="30">
        <v>51.3</v>
      </c>
      <c r="G34" s="30">
        <v>31.2</v>
      </c>
      <c r="H34" s="116">
        <v>3.4</v>
      </c>
      <c r="I34" s="116">
        <v>0.9</v>
      </c>
      <c r="J34" s="116">
        <v>0.2</v>
      </c>
      <c r="K34" s="115">
        <v>7.3</v>
      </c>
    </row>
    <row r="35" spans="1:11" ht="12" customHeight="1">
      <c r="A35" s="10">
        <v>2000</v>
      </c>
      <c r="B35" s="30">
        <v>203.7</v>
      </c>
      <c r="C35" s="30">
        <v>14.5</v>
      </c>
      <c r="D35" s="30">
        <v>40</v>
      </c>
      <c r="E35" s="30">
        <v>45.5</v>
      </c>
      <c r="F35" s="30">
        <v>52.4</v>
      </c>
      <c r="G35" s="30">
        <v>37</v>
      </c>
      <c r="H35" s="116">
        <v>3.5</v>
      </c>
      <c r="I35" s="116">
        <v>1.1</v>
      </c>
      <c r="J35" s="116">
        <v>0.4</v>
      </c>
      <c r="K35" s="115">
        <v>9.4</v>
      </c>
    </row>
    <row r="36" spans="1:11" ht="12" customHeight="1">
      <c r="A36" s="10">
        <v>2001</v>
      </c>
      <c r="B36" s="30">
        <v>210.3</v>
      </c>
      <c r="C36" s="30">
        <v>14.8</v>
      </c>
      <c r="D36" s="30">
        <v>38.7</v>
      </c>
      <c r="E36" s="30">
        <v>48</v>
      </c>
      <c r="F36" s="30">
        <v>53.9</v>
      </c>
      <c r="G36" s="30">
        <v>40.4</v>
      </c>
      <c r="H36" s="115">
        <v>5.3</v>
      </c>
      <c r="I36" s="116">
        <v>1.1</v>
      </c>
      <c r="J36" s="116">
        <v>1.1</v>
      </c>
      <c r="K36" s="115">
        <v>8.6</v>
      </c>
    </row>
    <row r="37" spans="1:11" ht="12" customHeight="1">
      <c r="A37" s="10">
        <v>2002</v>
      </c>
      <c r="B37" s="30">
        <v>207.6</v>
      </c>
      <c r="C37" s="30">
        <v>17.3</v>
      </c>
      <c r="D37" s="30">
        <v>32.6</v>
      </c>
      <c r="E37" s="30">
        <v>41.9</v>
      </c>
      <c r="F37" s="30">
        <v>44.7</v>
      </c>
      <c r="G37" s="30">
        <v>52</v>
      </c>
      <c r="H37" s="115">
        <v>8.4</v>
      </c>
      <c r="I37" s="116">
        <v>1.1</v>
      </c>
      <c r="J37" s="116">
        <v>1.1</v>
      </c>
      <c r="K37" s="115">
        <v>9.8</v>
      </c>
    </row>
    <row r="38" spans="1:11" ht="12" customHeight="1">
      <c r="A38" s="10">
        <v>2003</v>
      </c>
      <c r="B38" s="30">
        <v>210.8</v>
      </c>
      <c r="C38" s="30">
        <v>16.6</v>
      </c>
      <c r="D38" s="30">
        <v>31.9</v>
      </c>
      <c r="E38" s="30">
        <v>38.2</v>
      </c>
      <c r="F38" s="30">
        <v>46.4</v>
      </c>
      <c r="G38" s="30">
        <v>57.8</v>
      </c>
      <c r="H38" s="115">
        <v>8</v>
      </c>
      <c r="I38" s="116">
        <v>1.1</v>
      </c>
      <c r="J38" s="116">
        <v>1.1</v>
      </c>
      <c r="K38" s="30">
        <v>10.7</v>
      </c>
    </row>
    <row r="39" spans="1:11" ht="12" customHeight="1">
      <c r="A39" s="10">
        <v>2004</v>
      </c>
      <c r="B39" s="30">
        <v>213.64149099999878</v>
      </c>
      <c r="C39" s="30">
        <v>14.447528999999998</v>
      </c>
      <c r="D39" s="30">
        <v>33.28089500000002</v>
      </c>
      <c r="E39" s="30">
        <v>35.13051900000001</v>
      </c>
      <c r="F39" s="30">
        <v>49.903997999999994</v>
      </c>
      <c r="G39" s="30">
        <v>59.03093100000011</v>
      </c>
      <c r="H39" s="115">
        <v>9.243719</v>
      </c>
      <c r="I39" s="116">
        <v>1.04735</v>
      </c>
      <c r="J39" s="116">
        <v>0.229551</v>
      </c>
      <c r="K39" s="30">
        <v>11.326998999998665</v>
      </c>
    </row>
    <row r="40" spans="1:11" ht="12" customHeight="1">
      <c r="A40" s="20"/>
      <c r="B40" s="30"/>
      <c r="C40" s="30"/>
      <c r="D40" s="30"/>
      <c r="E40" s="30"/>
      <c r="F40" s="30"/>
      <c r="G40" s="30"/>
      <c r="H40" s="30"/>
      <c r="I40" s="30"/>
      <c r="J40" s="30"/>
      <c r="K40" s="30"/>
    </row>
    <row r="41" spans="1:11" ht="12" customHeight="1">
      <c r="A41" s="154" t="s">
        <v>276</v>
      </c>
      <c r="B41" s="154"/>
      <c r="C41" s="154"/>
      <c r="D41" s="154"/>
      <c r="E41" s="154"/>
      <c r="F41" s="154"/>
      <c r="G41" s="154"/>
      <c r="H41" s="154"/>
      <c r="I41" s="154"/>
      <c r="J41" s="154"/>
      <c r="K41" s="154"/>
    </row>
    <row r="42" spans="1:11" ht="12" customHeight="1">
      <c r="A42" s="27"/>
      <c r="B42" s="30"/>
      <c r="C42" s="30"/>
      <c r="D42" s="30"/>
      <c r="E42" s="30"/>
      <c r="F42" s="30"/>
      <c r="G42" s="30"/>
      <c r="H42" s="30"/>
      <c r="I42" s="30"/>
      <c r="J42" s="30"/>
      <c r="K42" s="30"/>
    </row>
    <row r="43" spans="1:11" ht="12" customHeight="1">
      <c r="A43" s="10">
        <v>1991</v>
      </c>
      <c r="B43" s="30">
        <v>187.3</v>
      </c>
      <c r="C43" s="30">
        <v>11.7</v>
      </c>
      <c r="D43" s="30">
        <v>53.7</v>
      </c>
      <c r="E43" s="30">
        <v>60.2</v>
      </c>
      <c r="F43" s="30">
        <v>29.8</v>
      </c>
      <c r="G43" s="30">
        <v>20.3</v>
      </c>
      <c r="H43" s="115">
        <v>5.1</v>
      </c>
      <c r="I43" s="116">
        <v>1.4</v>
      </c>
      <c r="J43" s="116">
        <v>0.3</v>
      </c>
      <c r="K43" s="116">
        <v>4.7</v>
      </c>
    </row>
    <row r="44" spans="1:11" ht="12" customHeight="1">
      <c r="A44" s="10">
        <v>1992</v>
      </c>
      <c r="B44" s="30">
        <v>239.3</v>
      </c>
      <c r="C44" s="115">
        <v>5</v>
      </c>
      <c r="D44" s="30">
        <v>22</v>
      </c>
      <c r="E44" s="30">
        <v>65.3</v>
      </c>
      <c r="F44" s="30">
        <v>63.6</v>
      </c>
      <c r="G44" s="30">
        <v>50.4</v>
      </c>
      <c r="H44" s="30">
        <v>18.2</v>
      </c>
      <c r="I44" s="116">
        <v>3.7</v>
      </c>
      <c r="J44" s="116">
        <v>1.7</v>
      </c>
      <c r="K44" s="115">
        <v>9.3</v>
      </c>
    </row>
    <row r="45" spans="1:11" ht="12" customHeight="1">
      <c r="A45" s="10">
        <v>1993</v>
      </c>
      <c r="B45" s="30">
        <v>258.7</v>
      </c>
      <c r="C45" s="116">
        <v>3.5</v>
      </c>
      <c r="D45" s="30">
        <v>11.7</v>
      </c>
      <c r="E45" s="30">
        <v>35.6</v>
      </c>
      <c r="F45" s="30">
        <v>67.2</v>
      </c>
      <c r="G45" s="30">
        <v>83.8</v>
      </c>
      <c r="H45" s="30">
        <v>29.4</v>
      </c>
      <c r="I45" s="30">
        <v>12.1</v>
      </c>
      <c r="J45" s="116">
        <v>4.5</v>
      </c>
      <c r="K45" s="30">
        <v>10.9</v>
      </c>
    </row>
    <row r="46" spans="1:11" ht="12" customHeight="1">
      <c r="A46" s="10">
        <v>1994</v>
      </c>
      <c r="B46" s="30">
        <v>247.3</v>
      </c>
      <c r="C46" s="116">
        <v>2.6</v>
      </c>
      <c r="D46" s="115">
        <v>6.5</v>
      </c>
      <c r="E46" s="30">
        <v>18.8</v>
      </c>
      <c r="F46" s="30">
        <v>40.4</v>
      </c>
      <c r="G46" s="30">
        <v>98.9</v>
      </c>
      <c r="H46" s="30">
        <v>47.7</v>
      </c>
      <c r="I46" s="30">
        <v>12.1</v>
      </c>
      <c r="J46" s="115">
        <v>6.8</v>
      </c>
      <c r="K46" s="30">
        <v>13.7</v>
      </c>
    </row>
    <row r="47" spans="1:11" ht="12" customHeight="1">
      <c r="A47" s="10">
        <v>1995</v>
      </c>
      <c r="B47" s="30">
        <v>230.7</v>
      </c>
      <c r="C47" s="116">
        <v>1.3</v>
      </c>
      <c r="D47" s="116">
        <v>4.7</v>
      </c>
      <c r="E47" s="30">
        <v>12.7</v>
      </c>
      <c r="F47" s="30">
        <v>29.7</v>
      </c>
      <c r="G47" s="30">
        <v>90.8</v>
      </c>
      <c r="H47" s="30">
        <v>54.3</v>
      </c>
      <c r="I47" s="30">
        <v>17.2</v>
      </c>
      <c r="J47" s="115">
        <v>7</v>
      </c>
      <c r="K47" s="30">
        <v>12.9</v>
      </c>
    </row>
    <row r="48" spans="1:11" ht="12" customHeight="1">
      <c r="A48" s="10">
        <v>1996</v>
      </c>
      <c r="B48" s="30">
        <v>219.2</v>
      </c>
      <c r="C48" s="116">
        <v>1.5</v>
      </c>
      <c r="D48" s="116">
        <v>3.4</v>
      </c>
      <c r="E48" s="115">
        <v>8.8</v>
      </c>
      <c r="F48" s="30">
        <v>23.8</v>
      </c>
      <c r="G48" s="30">
        <v>84.9</v>
      </c>
      <c r="H48" s="30">
        <v>65.3</v>
      </c>
      <c r="I48" s="30">
        <v>16.2</v>
      </c>
      <c r="J48" s="115">
        <v>7</v>
      </c>
      <c r="K48" s="115">
        <v>8.2</v>
      </c>
    </row>
    <row r="49" spans="1:11" ht="12" customHeight="1">
      <c r="A49" s="10">
        <v>1997</v>
      </c>
      <c r="B49" s="30">
        <v>224.8</v>
      </c>
      <c r="C49" s="116">
        <v>1.9</v>
      </c>
      <c r="D49" s="116">
        <v>3.8</v>
      </c>
      <c r="E49" s="115">
        <v>9.1</v>
      </c>
      <c r="F49" s="30">
        <v>23.2</v>
      </c>
      <c r="G49" s="30">
        <v>82.4</v>
      </c>
      <c r="H49" s="30">
        <v>68.4</v>
      </c>
      <c r="I49" s="30">
        <v>17.4</v>
      </c>
      <c r="J49" s="115">
        <v>8</v>
      </c>
      <c r="K49" s="30">
        <v>10.5</v>
      </c>
    </row>
    <row r="50" spans="1:11" ht="12" customHeight="1">
      <c r="A50" s="10">
        <v>1998</v>
      </c>
      <c r="B50" s="30">
        <v>224.3</v>
      </c>
      <c r="C50" s="116">
        <v>2.5</v>
      </c>
      <c r="D50" s="116">
        <v>3.1</v>
      </c>
      <c r="E50" s="115">
        <v>6.6</v>
      </c>
      <c r="F50" s="30">
        <v>18.5</v>
      </c>
      <c r="G50" s="30">
        <v>79.3</v>
      </c>
      <c r="H50" s="30">
        <v>71.8</v>
      </c>
      <c r="I50" s="30">
        <v>21.4</v>
      </c>
      <c r="J50" s="30">
        <v>10.7</v>
      </c>
      <c r="K50" s="30">
        <v>10.5</v>
      </c>
    </row>
    <row r="51" spans="1:11" ht="12" customHeight="1">
      <c r="A51" s="10">
        <v>1999</v>
      </c>
      <c r="B51" s="30">
        <v>233.1</v>
      </c>
      <c r="C51" s="116">
        <v>1.6</v>
      </c>
      <c r="D51" s="116">
        <v>2.9</v>
      </c>
      <c r="E51" s="115">
        <v>6.9</v>
      </c>
      <c r="F51" s="30">
        <v>14</v>
      </c>
      <c r="G51" s="30">
        <v>75.8</v>
      </c>
      <c r="H51" s="30">
        <v>79.9</v>
      </c>
      <c r="I51" s="30">
        <v>26.1</v>
      </c>
      <c r="J51" s="30">
        <v>15.2</v>
      </c>
      <c r="K51" s="30">
        <v>10.8</v>
      </c>
    </row>
    <row r="52" spans="1:11" ht="12" customHeight="1">
      <c r="A52" s="10">
        <v>2000</v>
      </c>
      <c r="B52" s="30">
        <v>240.6</v>
      </c>
      <c r="C52" s="116">
        <v>1.8</v>
      </c>
      <c r="D52" s="116">
        <v>2.9</v>
      </c>
      <c r="E52" s="115">
        <v>6.2</v>
      </c>
      <c r="F52" s="30">
        <v>14.6</v>
      </c>
      <c r="G52" s="30">
        <v>73.1</v>
      </c>
      <c r="H52" s="30">
        <v>83.7</v>
      </c>
      <c r="I52" s="30">
        <v>29.2</v>
      </c>
      <c r="J52" s="30">
        <v>15.7</v>
      </c>
      <c r="K52" s="30">
        <v>13.2</v>
      </c>
    </row>
    <row r="53" spans="1:11" ht="12" customHeight="1">
      <c r="A53" s="10">
        <v>2001</v>
      </c>
      <c r="B53" s="30">
        <v>248.5</v>
      </c>
      <c r="C53" s="116">
        <v>1.8</v>
      </c>
      <c r="D53" s="116">
        <v>1.8</v>
      </c>
      <c r="E53" s="116">
        <v>1.8</v>
      </c>
      <c r="F53" s="30">
        <v>13.9</v>
      </c>
      <c r="G53" s="30">
        <v>77.3</v>
      </c>
      <c r="H53" s="30">
        <v>87.2</v>
      </c>
      <c r="I53" s="30">
        <v>30.8</v>
      </c>
      <c r="J53" s="30">
        <v>19.2</v>
      </c>
      <c r="K53" s="115">
        <v>9.9</v>
      </c>
    </row>
    <row r="54" spans="1:11" ht="12" customHeight="1">
      <c r="A54" s="10">
        <v>2002</v>
      </c>
      <c r="B54" s="30">
        <v>258.6</v>
      </c>
      <c r="C54" s="116">
        <v>1.8</v>
      </c>
      <c r="D54" s="116">
        <v>1.8</v>
      </c>
      <c r="E54" s="115">
        <v>7.2</v>
      </c>
      <c r="F54" s="30">
        <v>12.8</v>
      </c>
      <c r="G54" s="30">
        <v>68.8</v>
      </c>
      <c r="H54" s="30">
        <v>86.9</v>
      </c>
      <c r="I54" s="30">
        <v>41.7</v>
      </c>
      <c r="J54" s="30">
        <v>22.8</v>
      </c>
      <c r="K54" s="30">
        <v>14.1</v>
      </c>
    </row>
    <row r="55" spans="1:11" ht="12" customHeight="1">
      <c r="A55" s="10">
        <v>2003</v>
      </c>
      <c r="B55" s="30">
        <v>257.3</v>
      </c>
      <c r="C55" s="116">
        <v>1.8</v>
      </c>
      <c r="D55" s="116">
        <v>1.8</v>
      </c>
      <c r="E55" s="115">
        <v>5.6</v>
      </c>
      <c r="F55" s="30">
        <v>11.8</v>
      </c>
      <c r="G55" s="30">
        <v>65.5</v>
      </c>
      <c r="H55" s="30">
        <v>90.7</v>
      </c>
      <c r="I55" s="30">
        <v>46.9</v>
      </c>
      <c r="J55" s="30">
        <v>22.1</v>
      </c>
      <c r="K55" s="30">
        <v>10.7</v>
      </c>
    </row>
    <row r="56" spans="1:11" ht="12" customHeight="1">
      <c r="A56" s="10">
        <v>2004</v>
      </c>
      <c r="B56" s="30">
        <v>254.77476400000097</v>
      </c>
      <c r="C56" s="116">
        <v>1.4972150000000002</v>
      </c>
      <c r="D56" s="116">
        <v>2.54167</v>
      </c>
      <c r="E56" s="115">
        <v>5.6</v>
      </c>
      <c r="F56" s="30">
        <v>12.9</v>
      </c>
      <c r="G56" s="30">
        <v>65.7</v>
      </c>
      <c r="H56" s="30">
        <v>92.7</v>
      </c>
      <c r="I56" s="30">
        <v>43.1</v>
      </c>
      <c r="J56" s="30">
        <v>20.1</v>
      </c>
      <c r="K56" s="30">
        <v>10.1</v>
      </c>
    </row>
    <row r="57" spans="1:10" ht="12" customHeight="1">
      <c r="A57" s="20"/>
      <c r="B57" s="15"/>
      <c r="C57" s="15"/>
      <c r="D57" s="15"/>
      <c r="E57" s="15"/>
      <c r="F57" s="15"/>
      <c r="G57" s="15"/>
      <c r="H57" s="15"/>
      <c r="I57" s="15"/>
      <c r="J57" s="15"/>
    </row>
    <row r="58" spans="1:10" ht="12" customHeight="1">
      <c r="A58" s="20"/>
      <c r="B58" s="15"/>
      <c r="C58" s="15"/>
      <c r="D58" s="15"/>
      <c r="E58" s="15"/>
      <c r="F58" s="15"/>
      <c r="G58" s="15"/>
      <c r="H58" s="15"/>
      <c r="I58" s="15"/>
      <c r="J58" s="15"/>
    </row>
    <row r="59" spans="1:10" ht="12" customHeight="1">
      <c r="A59" s="55" t="s">
        <v>301</v>
      </c>
      <c r="J59" s="15"/>
    </row>
    <row r="60" ht="12.75">
      <c r="J60" s="15"/>
    </row>
    <row r="69" ht="12.75">
      <c r="B69" s="15"/>
    </row>
  </sheetData>
  <mergeCells count="4">
    <mergeCell ref="A7:K7"/>
    <mergeCell ref="A24:K24"/>
    <mergeCell ref="A41:K41"/>
    <mergeCell ref="A1:K1"/>
  </mergeCells>
  <printOptions/>
  <pageMargins left="0.5905511811023623" right="0.5905511811023623" top="0.7874015748031497" bottom="0.5905511811023623" header="0.5118110236220472" footer="0.5118110236220472"/>
  <pageSetup firstPageNumber="34" useFirstPageNumber="1" horizontalDpi="600" verticalDpi="600" orientation="portrait" paperSize="9" r:id="rId2"/>
  <headerFooter alignWithMargins="0">
    <oddHeader>&amp;C- &amp;P -</oddHeader>
  </headerFooter>
  <drawing r:id="rId1"/>
</worksheet>
</file>

<file path=xl/worksheets/sheet23.xml><?xml version="1.0" encoding="utf-8"?>
<worksheet xmlns="http://schemas.openxmlformats.org/spreadsheetml/2006/main" xmlns:r="http://schemas.openxmlformats.org/officeDocument/2006/relationships">
  <sheetPr codeName="Tabelle22"/>
  <dimension ref="A1:H61"/>
  <sheetViews>
    <sheetView workbookViewId="0" topLeftCell="A1">
      <pane ySplit="7" topLeftCell="BM8" activePane="bottomLeft" state="frozen"/>
      <selection pane="topLeft" activeCell="A1" sqref="A1"/>
      <selection pane="bottomLeft" activeCell="H59" sqref="H59"/>
    </sheetView>
  </sheetViews>
  <sheetFormatPr defaultColWidth="11.421875" defaultRowHeight="12.75"/>
  <cols>
    <col min="1" max="8" width="10.7109375" style="1" customWidth="1"/>
  </cols>
  <sheetData>
    <row r="1" spans="1:8" ht="12.75">
      <c r="A1" s="2" t="s">
        <v>304</v>
      </c>
      <c r="B1" s="3"/>
      <c r="C1" s="3"/>
      <c r="D1" s="3"/>
      <c r="E1" s="3"/>
      <c r="F1" s="3"/>
      <c r="G1" s="3"/>
      <c r="H1" s="3"/>
    </row>
    <row r="2" spans="1:8" ht="12.75">
      <c r="A2" s="2" t="s">
        <v>305</v>
      </c>
      <c r="B2" s="3"/>
      <c r="C2" s="3"/>
      <c r="D2" s="3"/>
      <c r="E2" s="3"/>
      <c r="F2" s="3"/>
      <c r="G2" s="3"/>
      <c r="H2" s="3"/>
    </row>
    <row r="4" spans="1:8" ht="12.75">
      <c r="A4" s="36"/>
      <c r="B4" s="17"/>
      <c r="C4" s="92" t="s">
        <v>52</v>
      </c>
      <c r="D4" s="92"/>
      <c r="E4" s="92"/>
      <c r="F4" s="92"/>
      <c r="G4" s="92"/>
      <c r="H4" s="92"/>
    </row>
    <row r="5" spans="1:8" ht="12.75">
      <c r="A5" s="16"/>
      <c r="B5" s="99"/>
      <c r="C5" s="26" t="s">
        <v>112</v>
      </c>
      <c r="D5" s="24" t="s">
        <v>306</v>
      </c>
      <c r="E5" s="24"/>
      <c r="F5" s="24"/>
      <c r="G5" s="24"/>
      <c r="H5" s="24"/>
    </row>
    <row r="6" spans="1:8" ht="12.75">
      <c r="A6" s="10"/>
      <c r="B6" s="99"/>
      <c r="C6" s="14" t="s">
        <v>307</v>
      </c>
      <c r="D6" s="98"/>
      <c r="E6" s="93" t="s">
        <v>308</v>
      </c>
      <c r="F6" s="93"/>
      <c r="G6" s="93"/>
      <c r="H6" s="93"/>
    </row>
    <row r="7" spans="1:8" ht="12.75">
      <c r="A7" s="37"/>
      <c r="B7" s="66"/>
      <c r="C7" s="63" t="s">
        <v>261</v>
      </c>
      <c r="D7" s="66"/>
      <c r="E7" s="120">
        <v>1</v>
      </c>
      <c r="F7" s="120">
        <v>2</v>
      </c>
      <c r="G7" s="120">
        <v>3</v>
      </c>
      <c r="H7" s="121" t="s">
        <v>309</v>
      </c>
    </row>
    <row r="8" spans="1:8" ht="12.75">
      <c r="A8" s="27"/>
      <c r="B8" s="22"/>
      <c r="C8" s="22"/>
      <c r="D8" s="22"/>
      <c r="E8" s="22"/>
      <c r="F8" s="22"/>
      <c r="G8" s="22"/>
      <c r="H8" s="22"/>
    </row>
    <row r="9" spans="1:8" ht="12.75">
      <c r="A9" s="154" t="s">
        <v>58</v>
      </c>
      <c r="B9" s="154"/>
      <c r="C9" s="154"/>
      <c r="D9" s="154"/>
      <c r="E9" s="154"/>
      <c r="F9" s="154"/>
      <c r="G9" s="154"/>
      <c r="H9" s="154"/>
    </row>
    <row r="10" ht="12.75">
      <c r="A10" s="27"/>
    </row>
    <row r="11" spans="1:8" ht="12" customHeight="1">
      <c r="A11" s="10">
        <v>1991</v>
      </c>
      <c r="B11" s="48">
        <v>1023.6</v>
      </c>
      <c r="C11" s="48">
        <v>528.8</v>
      </c>
      <c r="D11" s="48">
        <v>494.8</v>
      </c>
      <c r="E11" s="48">
        <v>263</v>
      </c>
      <c r="F11" s="48">
        <v>195</v>
      </c>
      <c r="G11" s="48">
        <v>29.3</v>
      </c>
      <c r="H11" s="49">
        <v>7.5</v>
      </c>
    </row>
    <row r="12" spans="1:8" ht="12" customHeight="1">
      <c r="A12" s="10">
        <v>1992</v>
      </c>
      <c r="B12" s="48">
        <v>1014</v>
      </c>
      <c r="C12" s="48">
        <v>530.4</v>
      </c>
      <c r="D12" s="48">
        <v>483.6</v>
      </c>
      <c r="E12" s="48">
        <v>255.4</v>
      </c>
      <c r="F12" s="48">
        <v>190.2</v>
      </c>
      <c r="G12" s="48">
        <v>30.4</v>
      </c>
      <c r="H12" s="49">
        <v>7.6</v>
      </c>
    </row>
    <row r="13" spans="1:8" ht="12" customHeight="1">
      <c r="A13" s="10">
        <v>1993</v>
      </c>
      <c r="B13" s="48">
        <v>1010.1</v>
      </c>
      <c r="C13" s="48">
        <v>535</v>
      </c>
      <c r="D13" s="48">
        <v>475.1</v>
      </c>
      <c r="E13" s="48">
        <v>254.4</v>
      </c>
      <c r="F13" s="48">
        <v>186.7</v>
      </c>
      <c r="G13" s="48">
        <v>28</v>
      </c>
      <c r="H13" s="49">
        <v>6</v>
      </c>
    </row>
    <row r="14" spans="1:8" ht="12" customHeight="1">
      <c r="A14" s="10">
        <v>1994</v>
      </c>
      <c r="B14" s="48">
        <v>1022.3</v>
      </c>
      <c r="C14" s="48">
        <v>561.3</v>
      </c>
      <c r="D14" s="48">
        <v>461</v>
      </c>
      <c r="E14" s="48">
        <v>248.7</v>
      </c>
      <c r="F14" s="48">
        <v>179.8</v>
      </c>
      <c r="G14" s="48">
        <v>26.1</v>
      </c>
      <c r="H14" s="49">
        <v>6.4</v>
      </c>
    </row>
    <row r="15" spans="1:8" ht="12" customHeight="1">
      <c r="A15" s="10">
        <v>1995</v>
      </c>
      <c r="B15" s="48">
        <v>1007.6</v>
      </c>
      <c r="C15" s="48">
        <v>548.1</v>
      </c>
      <c r="D15" s="48">
        <v>459.5</v>
      </c>
      <c r="E15" s="48">
        <v>250.5</v>
      </c>
      <c r="F15" s="48">
        <v>173.5</v>
      </c>
      <c r="G15" s="48">
        <v>29.3</v>
      </c>
      <c r="H15" s="49">
        <v>6.2</v>
      </c>
    </row>
    <row r="16" spans="1:8" ht="12" customHeight="1">
      <c r="A16" s="10">
        <v>1996</v>
      </c>
      <c r="B16" s="48">
        <v>1006.4</v>
      </c>
      <c r="C16" s="48">
        <v>554.5</v>
      </c>
      <c r="D16" s="48">
        <v>451.9</v>
      </c>
      <c r="E16" s="48">
        <v>249.5</v>
      </c>
      <c r="F16" s="48">
        <v>169</v>
      </c>
      <c r="G16" s="48">
        <v>27.5</v>
      </c>
      <c r="H16" s="49">
        <v>5.9</v>
      </c>
    </row>
    <row r="17" spans="1:8" ht="12" customHeight="1">
      <c r="A17" s="10">
        <v>1997</v>
      </c>
      <c r="B17" s="48">
        <v>1004.9</v>
      </c>
      <c r="C17" s="48">
        <v>562.7</v>
      </c>
      <c r="D17" s="48">
        <v>442.3</v>
      </c>
      <c r="E17" s="48">
        <v>245.5</v>
      </c>
      <c r="F17" s="48">
        <v>163.2</v>
      </c>
      <c r="G17" s="48">
        <v>27.9</v>
      </c>
      <c r="H17" s="49">
        <v>5.7</v>
      </c>
    </row>
    <row r="18" spans="1:8" ht="12" customHeight="1">
      <c r="A18" s="10">
        <v>1998</v>
      </c>
      <c r="B18" s="48">
        <v>988.6</v>
      </c>
      <c r="C18" s="48">
        <v>553.1</v>
      </c>
      <c r="D18" s="48">
        <v>435.5</v>
      </c>
      <c r="E18" s="48">
        <v>242.8</v>
      </c>
      <c r="F18" s="48">
        <v>158.4</v>
      </c>
      <c r="G18" s="48">
        <v>28.1</v>
      </c>
      <c r="H18" s="49">
        <v>6.2</v>
      </c>
    </row>
    <row r="19" spans="1:8" ht="12" customHeight="1">
      <c r="A19" s="10">
        <v>1999</v>
      </c>
      <c r="B19" s="48">
        <v>982.6</v>
      </c>
      <c r="C19" s="48">
        <v>553.8</v>
      </c>
      <c r="D19" s="48">
        <v>428.9</v>
      </c>
      <c r="E19" s="48">
        <v>241.3</v>
      </c>
      <c r="F19" s="48">
        <v>153.8</v>
      </c>
      <c r="G19" s="48">
        <v>26.6</v>
      </c>
      <c r="H19" s="49">
        <v>7.2</v>
      </c>
    </row>
    <row r="20" spans="1:8" ht="12" customHeight="1">
      <c r="A20" s="10">
        <v>2000</v>
      </c>
      <c r="B20" s="48">
        <v>987.1</v>
      </c>
      <c r="C20" s="48">
        <v>562.2</v>
      </c>
      <c r="D20" s="48">
        <v>424.8</v>
      </c>
      <c r="E20" s="48">
        <v>237.7</v>
      </c>
      <c r="F20" s="48">
        <v>156.5</v>
      </c>
      <c r="G20" s="48">
        <v>24.1</v>
      </c>
      <c r="H20" s="49">
        <v>6.5</v>
      </c>
    </row>
    <row r="21" spans="1:8" ht="12" customHeight="1">
      <c r="A21" s="10">
        <v>2001</v>
      </c>
      <c r="B21" s="48">
        <v>986.9</v>
      </c>
      <c r="C21" s="48">
        <v>573</v>
      </c>
      <c r="D21" s="48">
        <v>413.9</v>
      </c>
      <c r="E21" s="48">
        <v>240.4</v>
      </c>
      <c r="F21" s="48">
        <v>144.3</v>
      </c>
      <c r="G21" s="48">
        <v>22.8</v>
      </c>
      <c r="H21" s="49">
        <v>6.4</v>
      </c>
    </row>
    <row r="22" spans="1:8" ht="12" customHeight="1">
      <c r="A22" s="10">
        <v>2002</v>
      </c>
      <c r="B22" s="48">
        <v>980.6</v>
      </c>
      <c r="C22" s="48">
        <v>573.9</v>
      </c>
      <c r="D22" s="48">
        <v>406.7</v>
      </c>
      <c r="E22" s="48">
        <v>236.5</v>
      </c>
      <c r="F22" s="48">
        <v>142.4</v>
      </c>
      <c r="G22" s="48">
        <v>21.9</v>
      </c>
      <c r="H22" s="49">
        <v>6</v>
      </c>
    </row>
    <row r="23" spans="1:8" ht="12" customHeight="1">
      <c r="A23" s="10">
        <v>2003</v>
      </c>
      <c r="B23" s="48">
        <v>979.2</v>
      </c>
      <c r="C23" s="48">
        <v>580.2</v>
      </c>
      <c r="D23" s="48">
        <v>399.1</v>
      </c>
      <c r="E23" s="48">
        <v>243.1</v>
      </c>
      <c r="F23" s="48">
        <v>130.3</v>
      </c>
      <c r="G23" s="48">
        <v>20.7</v>
      </c>
      <c r="H23" s="49">
        <v>5</v>
      </c>
    </row>
    <row r="24" spans="1:8" ht="12" customHeight="1">
      <c r="A24" s="10">
        <v>2004</v>
      </c>
      <c r="B24" s="48">
        <v>980.5</v>
      </c>
      <c r="C24" s="48">
        <v>589.7</v>
      </c>
      <c r="D24" s="48">
        <v>390.8</v>
      </c>
      <c r="E24" s="48">
        <v>240.7</v>
      </c>
      <c r="F24" s="48">
        <v>125.3</v>
      </c>
      <c r="G24" s="48">
        <v>20.7</v>
      </c>
      <c r="H24" s="51">
        <v>4.1</v>
      </c>
    </row>
    <row r="25" spans="1:8" ht="12" customHeight="1">
      <c r="A25" s="20"/>
      <c r="B25" s="48"/>
      <c r="C25" s="48"/>
      <c r="D25" s="48"/>
      <c r="E25" s="48"/>
      <c r="F25" s="48"/>
      <c r="G25" s="48"/>
      <c r="H25" s="48"/>
    </row>
    <row r="26" spans="1:8" ht="12" customHeight="1">
      <c r="A26" s="154" t="s">
        <v>310</v>
      </c>
      <c r="B26" s="154"/>
      <c r="C26" s="154"/>
      <c r="D26" s="154"/>
      <c r="E26" s="154"/>
      <c r="F26" s="154"/>
      <c r="G26" s="154"/>
      <c r="H26" s="154"/>
    </row>
    <row r="27" spans="1:8" ht="12" customHeight="1">
      <c r="A27" s="27"/>
      <c r="B27" s="48"/>
      <c r="C27" s="48"/>
      <c r="D27" s="48"/>
      <c r="E27" s="48"/>
      <c r="F27" s="48"/>
      <c r="G27" s="48"/>
      <c r="H27" s="48"/>
    </row>
    <row r="28" spans="1:8" ht="12" customHeight="1">
      <c r="A28" s="10">
        <v>1991</v>
      </c>
      <c r="B28" s="48">
        <v>656.8</v>
      </c>
      <c r="C28" s="48">
        <v>273.8</v>
      </c>
      <c r="D28" s="48">
        <v>382.9</v>
      </c>
      <c r="E28" s="48">
        <v>182.3</v>
      </c>
      <c r="F28" s="48">
        <v>169</v>
      </c>
      <c r="G28" s="48">
        <v>25.2</v>
      </c>
      <c r="H28" s="49">
        <v>6.4</v>
      </c>
    </row>
    <row r="29" spans="1:8" ht="12" customHeight="1">
      <c r="A29" s="10">
        <v>1992</v>
      </c>
      <c r="B29" s="48">
        <v>649.9</v>
      </c>
      <c r="C29" s="48">
        <v>274.3</v>
      </c>
      <c r="D29" s="48">
        <v>375.5</v>
      </c>
      <c r="E29" s="48">
        <v>176.1</v>
      </c>
      <c r="F29" s="48">
        <v>166.6</v>
      </c>
      <c r="G29" s="48">
        <v>26.2</v>
      </c>
      <c r="H29" s="49">
        <v>6.6</v>
      </c>
    </row>
    <row r="30" spans="1:8" ht="12" customHeight="1">
      <c r="A30" s="10">
        <v>1993</v>
      </c>
      <c r="B30" s="48">
        <v>648</v>
      </c>
      <c r="C30" s="48">
        <v>282.7</v>
      </c>
      <c r="D30" s="48">
        <v>365.3</v>
      </c>
      <c r="E30" s="48">
        <v>173.9</v>
      </c>
      <c r="F30" s="48">
        <v>162.2</v>
      </c>
      <c r="G30" s="48">
        <v>24.1</v>
      </c>
      <c r="H30" s="49">
        <v>5.1</v>
      </c>
    </row>
    <row r="31" spans="1:8" ht="12" customHeight="1">
      <c r="A31" s="10">
        <v>1994</v>
      </c>
      <c r="B31" s="48">
        <v>640.4</v>
      </c>
      <c r="C31" s="48">
        <v>287.4</v>
      </c>
      <c r="D31" s="48">
        <v>353</v>
      </c>
      <c r="E31" s="48">
        <v>171.2</v>
      </c>
      <c r="F31" s="48">
        <v>154.9</v>
      </c>
      <c r="G31" s="48">
        <v>21.6</v>
      </c>
      <c r="H31" s="49">
        <v>5.2</v>
      </c>
    </row>
    <row r="32" spans="1:8" ht="12" customHeight="1">
      <c r="A32" s="10">
        <v>1995</v>
      </c>
      <c r="B32" s="48">
        <v>630.1</v>
      </c>
      <c r="C32" s="48">
        <v>279.3</v>
      </c>
      <c r="D32" s="48">
        <v>350.8</v>
      </c>
      <c r="E32" s="48">
        <v>174</v>
      </c>
      <c r="F32" s="48">
        <v>147.6</v>
      </c>
      <c r="G32" s="48">
        <v>24.3</v>
      </c>
      <c r="H32" s="51">
        <v>4.900000000000016</v>
      </c>
    </row>
    <row r="33" spans="1:8" ht="12" customHeight="1">
      <c r="A33" s="10">
        <v>1996</v>
      </c>
      <c r="B33" s="48">
        <v>618.1</v>
      </c>
      <c r="C33" s="48">
        <v>278</v>
      </c>
      <c r="D33" s="48">
        <v>340.2</v>
      </c>
      <c r="E33" s="48">
        <v>170.5</v>
      </c>
      <c r="F33" s="48">
        <v>141.8</v>
      </c>
      <c r="G33" s="48">
        <v>23</v>
      </c>
      <c r="H33" s="51">
        <v>4.899999999999977</v>
      </c>
    </row>
    <row r="34" spans="1:8" ht="12" customHeight="1">
      <c r="A34" s="10">
        <v>1997</v>
      </c>
      <c r="B34" s="48">
        <v>610</v>
      </c>
      <c r="C34" s="48">
        <v>279.5</v>
      </c>
      <c r="D34" s="48">
        <v>330.5</v>
      </c>
      <c r="E34" s="48">
        <v>166.9</v>
      </c>
      <c r="F34" s="48">
        <v>135.5</v>
      </c>
      <c r="G34" s="48">
        <v>23.7</v>
      </c>
      <c r="H34" s="51">
        <v>4.399999999999995</v>
      </c>
    </row>
    <row r="35" spans="1:8" ht="12" customHeight="1">
      <c r="A35" s="10">
        <v>1998</v>
      </c>
      <c r="B35" s="48">
        <v>601.7</v>
      </c>
      <c r="C35" s="48">
        <v>274.1</v>
      </c>
      <c r="D35" s="48">
        <v>327.7</v>
      </c>
      <c r="E35" s="48">
        <v>169</v>
      </c>
      <c r="F35" s="48">
        <v>129.6</v>
      </c>
      <c r="G35" s="48">
        <v>23.9</v>
      </c>
      <c r="H35" s="49">
        <v>5.2</v>
      </c>
    </row>
    <row r="36" spans="1:8" ht="12" customHeight="1">
      <c r="A36" s="10">
        <v>1999</v>
      </c>
      <c r="B36" s="48">
        <v>591.8</v>
      </c>
      <c r="C36" s="48">
        <v>274.5</v>
      </c>
      <c r="D36" s="48">
        <v>317.4</v>
      </c>
      <c r="E36" s="48">
        <v>163.1</v>
      </c>
      <c r="F36" s="48">
        <v>126.1</v>
      </c>
      <c r="G36" s="48">
        <v>22.6</v>
      </c>
      <c r="H36" s="49">
        <v>5.6</v>
      </c>
    </row>
    <row r="37" spans="1:8" ht="12" customHeight="1">
      <c r="A37" s="10">
        <v>2000</v>
      </c>
      <c r="B37" s="48">
        <v>586.5</v>
      </c>
      <c r="C37" s="48">
        <v>279.1</v>
      </c>
      <c r="D37" s="48">
        <v>307.5</v>
      </c>
      <c r="E37" s="48">
        <v>156.9</v>
      </c>
      <c r="F37" s="48">
        <v>126</v>
      </c>
      <c r="G37" s="48">
        <v>19.6</v>
      </c>
      <c r="H37" s="49">
        <v>5</v>
      </c>
    </row>
    <row r="38" spans="1:8" ht="12" customHeight="1">
      <c r="A38" s="10">
        <v>2001</v>
      </c>
      <c r="B38" s="48">
        <v>582.6</v>
      </c>
      <c r="C38" s="48">
        <v>284.9</v>
      </c>
      <c r="D38" s="48">
        <v>297.8</v>
      </c>
      <c r="E38" s="48">
        <v>157.9</v>
      </c>
      <c r="F38" s="48">
        <v>116.2</v>
      </c>
      <c r="G38" s="48">
        <v>18.3</v>
      </c>
      <c r="H38" s="49">
        <v>5.3</v>
      </c>
    </row>
    <row r="39" spans="1:8" ht="12" customHeight="1">
      <c r="A39" s="10">
        <v>2002</v>
      </c>
      <c r="B39" s="48">
        <v>574.8</v>
      </c>
      <c r="C39" s="48">
        <v>289.2</v>
      </c>
      <c r="D39" s="48">
        <v>285.6</v>
      </c>
      <c r="E39" s="48">
        <v>149.1</v>
      </c>
      <c r="F39" s="48">
        <v>114.4</v>
      </c>
      <c r="G39" s="48">
        <v>17.8</v>
      </c>
      <c r="H39" s="51">
        <v>4.399999999999995</v>
      </c>
    </row>
    <row r="40" spans="1:8" ht="12" customHeight="1">
      <c r="A40" s="10">
        <v>2003</v>
      </c>
      <c r="B40" s="48">
        <v>567.3</v>
      </c>
      <c r="C40" s="48">
        <v>294.6</v>
      </c>
      <c r="D40" s="48">
        <v>272.2</v>
      </c>
      <c r="E40" s="48">
        <v>151.3</v>
      </c>
      <c r="F40" s="48">
        <v>101.3</v>
      </c>
      <c r="G40" s="48">
        <v>16.3</v>
      </c>
      <c r="H40" s="51">
        <v>4.399999999999995</v>
      </c>
    </row>
    <row r="41" spans="1:8" ht="12" customHeight="1">
      <c r="A41" s="10">
        <v>2004</v>
      </c>
      <c r="B41" s="48">
        <v>555.7</v>
      </c>
      <c r="C41" s="48">
        <v>295.1</v>
      </c>
      <c r="D41" s="48">
        <v>260.6</v>
      </c>
      <c r="E41" s="48">
        <v>145.5</v>
      </c>
      <c r="F41" s="48">
        <v>94.6</v>
      </c>
      <c r="G41" s="48">
        <v>17.4</v>
      </c>
      <c r="H41" s="51">
        <v>3.2</v>
      </c>
    </row>
    <row r="42" spans="1:8" ht="12" customHeight="1">
      <c r="A42" s="20"/>
      <c r="B42" s="48"/>
      <c r="C42" s="48"/>
      <c r="D42" s="48"/>
      <c r="E42" s="48"/>
      <c r="F42" s="48"/>
      <c r="G42" s="48"/>
      <c r="H42" s="51"/>
    </row>
    <row r="43" spans="1:8" ht="12" customHeight="1">
      <c r="A43" s="154" t="s">
        <v>311</v>
      </c>
      <c r="B43" s="154"/>
      <c r="C43" s="154"/>
      <c r="D43" s="154"/>
      <c r="E43" s="154"/>
      <c r="F43" s="154"/>
      <c r="G43" s="154"/>
      <c r="H43" s="154"/>
    </row>
    <row r="44" spans="1:8" ht="12" customHeight="1">
      <c r="A44" s="27"/>
      <c r="B44" s="48"/>
      <c r="C44" s="48"/>
      <c r="D44" s="48"/>
      <c r="E44" s="48"/>
      <c r="F44" s="48"/>
      <c r="G44" s="48"/>
      <c r="H44" s="48"/>
    </row>
    <row r="45" spans="1:8" ht="12" customHeight="1">
      <c r="A45" s="10">
        <v>1991</v>
      </c>
      <c r="B45" s="48">
        <v>366.8</v>
      </c>
      <c r="C45" s="48">
        <v>254.9</v>
      </c>
      <c r="D45" s="48">
        <v>111.8</v>
      </c>
      <c r="E45" s="48">
        <v>80.7</v>
      </c>
      <c r="F45" s="48">
        <v>26</v>
      </c>
      <c r="G45" s="51">
        <v>4.1</v>
      </c>
      <c r="H45" s="51">
        <v>1.1</v>
      </c>
    </row>
    <row r="46" spans="1:8" ht="12" customHeight="1">
      <c r="A46" s="10">
        <v>1992</v>
      </c>
      <c r="B46" s="48">
        <v>364.1</v>
      </c>
      <c r="C46" s="48">
        <v>256.1</v>
      </c>
      <c r="D46" s="48">
        <v>108</v>
      </c>
      <c r="E46" s="48">
        <v>79.3</v>
      </c>
      <c r="F46" s="48">
        <v>23.6</v>
      </c>
      <c r="G46" s="51">
        <v>4.2</v>
      </c>
      <c r="H46" s="51">
        <v>1</v>
      </c>
    </row>
    <row r="47" spans="1:8" ht="12" customHeight="1">
      <c r="A47" s="10">
        <v>1993</v>
      </c>
      <c r="B47" s="48">
        <v>362.1</v>
      </c>
      <c r="C47" s="48">
        <v>252.3</v>
      </c>
      <c r="D47" s="48">
        <v>109.8</v>
      </c>
      <c r="E47" s="48">
        <v>80.6</v>
      </c>
      <c r="F47" s="48">
        <v>24.5</v>
      </c>
      <c r="G47" s="51">
        <v>3.9</v>
      </c>
      <c r="H47" s="51">
        <v>0.9</v>
      </c>
    </row>
    <row r="48" spans="1:8" ht="12" customHeight="1">
      <c r="A48" s="10">
        <v>1994</v>
      </c>
      <c r="B48" s="48">
        <v>381.9</v>
      </c>
      <c r="C48" s="48">
        <v>273.9</v>
      </c>
      <c r="D48" s="48">
        <v>108</v>
      </c>
      <c r="E48" s="48">
        <v>77.6</v>
      </c>
      <c r="F48" s="48">
        <v>24.9</v>
      </c>
      <c r="G48" s="51">
        <v>4.5</v>
      </c>
      <c r="H48" s="51">
        <v>1.2</v>
      </c>
    </row>
    <row r="49" spans="1:8" ht="12" customHeight="1">
      <c r="A49" s="10">
        <v>1995</v>
      </c>
      <c r="B49" s="48">
        <v>377.5</v>
      </c>
      <c r="C49" s="48">
        <v>268.8</v>
      </c>
      <c r="D49" s="48">
        <v>108.7</v>
      </c>
      <c r="E49" s="48">
        <v>76.5</v>
      </c>
      <c r="F49" s="48">
        <v>25.9</v>
      </c>
      <c r="G49" s="49">
        <v>5.1</v>
      </c>
      <c r="H49" s="51">
        <v>1.2999999999999838</v>
      </c>
    </row>
    <row r="50" spans="1:8" ht="12" customHeight="1">
      <c r="A50" s="10">
        <v>1996</v>
      </c>
      <c r="B50" s="48">
        <v>388.3</v>
      </c>
      <c r="C50" s="48">
        <v>276.6</v>
      </c>
      <c r="D50" s="48">
        <v>111.7</v>
      </c>
      <c r="E50" s="48">
        <v>79</v>
      </c>
      <c r="F50" s="48">
        <v>27.2</v>
      </c>
      <c r="G50" s="51">
        <v>4.5</v>
      </c>
      <c r="H50" s="51">
        <v>1.000000000000023</v>
      </c>
    </row>
    <row r="51" spans="1:8" ht="12" customHeight="1">
      <c r="A51" s="10">
        <v>1997</v>
      </c>
      <c r="B51" s="48">
        <v>395</v>
      </c>
      <c r="C51" s="48">
        <v>283.2</v>
      </c>
      <c r="D51" s="48">
        <v>111.8</v>
      </c>
      <c r="E51" s="48">
        <v>78.6</v>
      </c>
      <c r="F51" s="48">
        <v>27.7</v>
      </c>
      <c r="G51" s="51">
        <v>4.2</v>
      </c>
      <c r="H51" s="51">
        <v>1.3000000000000052</v>
      </c>
    </row>
    <row r="52" spans="1:8" ht="12" customHeight="1">
      <c r="A52" s="10">
        <v>1998</v>
      </c>
      <c r="B52" s="48">
        <v>386.9</v>
      </c>
      <c r="C52" s="48">
        <v>279</v>
      </c>
      <c r="D52" s="48">
        <v>107.8</v>
      </c>
      <c r="E52" s="48">
        <v>73.8</v>
      </c>
      <c r="F52" s="48">
        <v>28.8</v>
      </c>
      <c r="G52" s="51">
        <v>4.2</v>
      </c>
      <c r="H52" s="51">
        <v>1</v>
      </c>
    </row>
    <row r="53" spans="1:8" ht="12" customHeight="1">
      <c r="A53" s="10">
        <v>1999</v>
      </c>
      <c r="B53" s="48">
        <v>390.8</v>
      </c>
      <c r="C53" s="48">
        <v>279.3</v>
      </c>
      <c r="D53" s="48">
        <v>111.5</v>
      </c>
      <c r="E53" s="48">
        <v>78.1</v>
      </c>
      <c r="F53" s="48">
        <v>27.7</v>
      </c>
      <c r="G53" s="51">
        <v>4</v>
      </c>
      <c r="H53" s="51">
        <v>1.6</v>
      </c>
    </row>
    <row r="54" spans="1:8" ht="12" customHeight="1">
      <c r="A54" s="10">
        <v>2000</v>
      </c>
      <c r="B54" s="48">
        <v>400.5</v>
      </c>
      <c r="C54" s="48">
        <v>283.2</v>
      </c>
      <c r="D54" s="48">
        <f>D20-D37</f>
        <v>117.30000000000001</v>
      </c>
      <c r="E54" s="48">
        <v>80.9</v>
      </c>
      <c r="F54" s="48">
        <f>F20-F37</f>
        <v>30.5</v>
      </c>
      <c r="G54" s="51">
        <v>1</v>
      </c>
      <c r="H54" s="51">
        <v>1</v>
      </c>
    </row>
    <row r="55" spans="1:8" ht="12" customHeight="1">
      <c r="A55" s="10">
        <v>2001</v>
      </c>
      <c r="B55" s="48">
        <v>404.2</v>
      </c>
      <c r="C55" s="48">
        <v>288.1</v>
      </c>
      <c r="D55" s="48">
        <v>116.1</v>
      </c>
      <c r="E55" s="48">
        <v>82.5</v>
      </c>
      <c r="F55" s="48">
        <v>28.1</v>
      </c>
      <c r="G55" s="51">
        <v>1</v>
      </c>
      <c r="H55" s="51">
        <v>1</v>
      </c>
    </row>
    <row r="56" spans="1:8" ht="12" customHeight="1">
      <c r="A56" s="10">
        <v>2002</v>
      </c>
      <c r="B56" s="48">
        <v>405.8</v>
      </c>
      <c r="C56" s="48">
        <v>284.7</v>
      </c>
      <c r="D56" s="48">
        <v>121.1</v>
      </c>
      <c r="E56" s="48">
        <v>87.4</v>
      </c>
      <c r="F56" s="48">
        <v>27.9</v>
      </c>
      <c r="G56" s="51">
        <v>1</v>
      </c>
      <c r="H56" s="51">
        <v>1</v>
      </c>
    </row>
    <row r="57" spans="1:8" ht="12" customHeight="1">
      <c r="A57" s="10">
        <v>2003</v>
      </c>
      <c r="B57" s="48">
        <v>411.9</v>
      </c>
      <c r="C57" s="48">
        <v>285.5</v>
      </c>
      <c r="D57" s="48">
        <v>126.4</v>
      </c>
      <c r="E57" s="48">
        <v>91.8</v>
      </c>
      <c r="F57" s="48">
        <v>29</v>
      </c>
      <c r="G57" s="51">
        <v>1</v>
      </c>
      <c r="H57" s="51">
        <v>1</v>
      </c>
    </row>
    <row r="58" spans="1:8" ht="12" customHeight="1">
      <c r="A58" s="10">
        <v>2004</v>
      </c>
      <c r="B58" s="48">
        <v>424.8</v>
      </c>
      <c r="C58" s="48">
        <v>294.6</v>
      </c>
      <c r="D58" s="48">
        <v>130.2</v>
      </c>
      <c r="E58" s="48">
        <v>95.2</v>
      </c>
      <c r="F58" s="48">
        <v>30.7</v>
      </c>
      <c r="G58" s="51">
        <v>1</v>
      </c>
      <c r="H58" s="51">
        <v>1</v>
      </c>
    </row>
    <row r="59" spans="1:8" ht="12" customHeight="1">
      <c r="A59" s="20"/>
      <c r="B59" s="48"/>
      <c r="C59" s="48"/>
      <c r="D59" s="48"/>
      <c r="E59" s="48"/>
      <c r="F59" s="48"/>
      <c r="G59" s="51"/>
      <c r="H59" s="51"/>
    </row>
    <row r="60" spans="1:8" ht="12" customHeight="1">
      <c r="A60" s="20"/>
      <c r="B60" s="48"/>
      <c r="C60" s="48"/>
      <c r="D60" s="48"/>
      <c r="E60" s="48"/>
      <c r="F60" s="48"/>
      <c r="G60" s="48"/>
      <c r="H60" s="48"/>
    </row>
    <row r="61" ht="12.75">
      <c r="A61" s="1" t="s">
        <v>312</v>
      </c>
    </row>
  </sheetData>
  <mergeCells count="3">
    <mergeCell ref="A9:H9"/>
    <mergeCell ref="A26:H26"/>
    <mergeCell ref="A43:H43"/>
  </mergeCells>
  <printOptions/>
  <pageMargins left="0.7874015748031497" right="0.5905511811023623" top="0.7874015748031497" bottom="0.5905511811023623" header="0.5118110236220472" footer="0.5118110236220472"/>
  <pageSetup firstPageNumber="35" useFirstPageNumber="1" horizontalDpi="600" verticalDpi="600" orientation="portrait" paperSize="9" r:id="rId2"/>
  <headerFooter alignWithMargins="0">
    <oddHeader>&amp;C- &amp;P -</oddHeader>
  </headerFooter>
  <drawing r:id="rId1"/>
</worksheet>
</file>

<file path=xl/worksheets/sheet24.xml><?xml version="1.0" encoding="utf-8"?>
<worksheet xmlns="http://schemas.openxmlformats.org/spreadsheetml/2006/main" xmlns:r="http://schemas.openxmlformats.org/officeDocument/2006/relationships">
  <sheetPr codeName="Tabelle23"/>
  <dimension ref="A1:F119"/>
  <sheetViews>
    <sheetView workbookViewId="0" topLeftCell="A1">
      <pane ySplit="7" topLeftCell="BM8" activePane="bottomLeft" state="frozen"/>
      <selection pane="topLeft" activeCell="A1" sqref="A1"/>
      <selection pane="bottomLeft" activeCell="A8" sqref="A8"/>
    </sheetView>
  </sheetViews>
  <sheetFormatPr defaultColWidth="11.421875" defaultRowHeight="12.75"/>
  <cols>
    <col min="1" max="6" width="12.7109375" style="1" customWidth="1"/>
    <col min="7" max="7" width="12.7109375" style="0" customWidth="1"/>
  </cols>
  <sheetData>
    <row r="1" spans="1:6" ht="12.75">
      <c r="A1" s="2" t="s">
        <v>313</v>
      </c>
      <c r="B1" s="3"/>
      <c r="C1" s="3"/>
      <c r="D1" s="3"/>
      <c r="E1" s="3"/>
      <c r="F1" s="3"/>
    </row>
    <row r="2" spans="1:6" ht="12.75">
      <c r="A2" s="198" t="s">
        <v>314</v>
      </c>
      <c r="B2" s="198"/>
      <c r="C2" s="198"/>
      <c r="D2" s="198"/>
      <c r="E2" s="198"/>
      <c r="F2" s="198"/>
    </row>
    <row r="3" spans="1:6" ht="12.75">
      <c r="A3" s="52"/>
      <c r="B3" s="52"/>
      <c r="C3" s="52"/>
      <c r="D3" s="52"/>
      <c r="E3" s="52"/>
      <c r="F3" s="52"/>
    </row>
    <row r="4" spans="1:6" ht="12.75">
      <c r="A4" s="36"/>
      <c r="B4" s="13"/>
      <c r="C4" s="92" t="s">
        <v>52</v>
      </c>
      <c r="D4" s="92"/>
      <c r="E4" s="92"/>
      <c r="F4" s="92"/>
    </row>
    <row r="5" spans="1:6" ht="12.75">
      <c r="A5" s="16"/>
      <c r="B5" s="95"/>
      <c r="C5" s="24" t="s">
        <v>75</v>
      </c>
      <c r="D5" s="24"/>
      <c r="E5" s="24"/>
      <c r="F5" s="122"/>
    </row>
    <row r="6" spans="1:6" ht="12.75">
      <c r="A6" s="10"/>
      <c r="B6" s="95"/>
      <c r="C6" s="98"/>
      <c r="D6" s="24" t="s">
        <v>77</v>
      </c>
      <c r="E6" s="24"/>
      <c r="F6" s="125"/>
    </row>
    <row r="7" spans="1:6" ht="12.75">
      <c r="A7" s="37"/>
      <c r="B7" s="62"/>
      <c r="C7" s="66"/>
      <c r="D7" s="105" t="s">
        <v>79</v>
      </c>
      <c r="E7" s="58" t="s">
        <v>80</v>
      </c>
      <c r="F7" s="101"/>
    </row>
    <row r="8" spans="1:6" ht="12.75">
      <c r="A8" s="27"/>
      <c r="B8" s="27"/>
      <c r="C8" s="27"/>
      <c r="D8" s="27"/>
      <c r="E8" s="27"/>
      <c r="F8" s="27"/>
    </row>
    <row r="9" spans="1:6" ht="12.75">
      <c r="A9" s="154" t="s">
        <v>58</v>
      </c>
      <c r="B9" s="154"/>
      <c r="C9" s="154"/>
      <c r="D9" s="154"/>
      <c r="E9" s="154"/>
      <c r="F9" s="154"/>
    </row>
    <row r="10" spans="1:2" ht="12.75">
      <c r="A10" s="27"/>
      <c r="B10" s="11"/>
    </row>
    <row r="11" spans="1:6" ht="12" customHeight="1">
      <c r="A11" s="10">
        <v>1991</v>
      </c>
      <c r="B11" s="11">
        <v>1023.6</v>
      </c>
      <c r="C11" s="11">
        <v>664.9</v>
      </c>
      <c r="D11" s="11">
        <v>606.1</v>
      </c>
      <c r="E11" s="11">
        <v>58.8</v>
      </c>
      <c r="F11" s="11">
        <v>358.7</v>
      </c>
    </row>
    <row r="12" spans="1:6" ht="12" customHeight="1">
      <c r="A12" s="10">
        <v>1992</v>
      </c>
      <c r="B12" s="11">
        <v>1014</v>
      </c>
      <c r="C12" s="11">
        <v>607.7</v>
      </c>
      <c r="D12" s="11">
        <v>534.3</v>
      </c>
      <c r="E12" s="11">
        <v>73.4</v>
      </c>
      <c r="F12" s="11">
        <v>406.3</v>
      </c>
    </row>
    <row r="13" spans="1:6" ht="12" customHeight="1">
      <c r="A13" s="10">
        <v>1993</v>
      </c>
      <c r="B13" s="11">
        <v>1010.1</v>
      </c>
      <c r="C13" s="11">
        <f aca="true" t="shared" si="0" ref="C13:C18">SUM(D13:E13)</f>
        <v>591.1</v>
      </c>
      <c r="D13" s="11">
        <v>510.3</v>
      </c>
      <c r="E13" s="11">
        <v>80.8</v>
      </c>
      <c r="F13" s="11">
        <v>419</v>
      </c>
    </row>
    <row r="14" spans="1:6" ht="12" customHeight="1">
      <c r="A14" s="10">
        <v>1994</v>
      </c>
      <c r="B14" s="11">
        <v>1022.3</v>
      </c>
      <c r="C14" s="11">
        <f t="shared" si="0"/>
        <v>593</v>
      </c>
      <c r="D14" s="11">
        <v>510.6</v>
      </c>
      <c r="E14" s="11">
        <v>82.4</v>
      </c>
      <c r="F14" s="11">
        <v>429.3</v>
      </c>
    </row>
    <row r="15" spans="1:6" ht="12" customHeight="1">
      <c r="A15" s="10">
        <v>1995</v>
      </c>
      <c r="B15" s="11">
        <v>1007.6</v>
      </c>
      <c r="C15" s="11">
        <f t="shared" si="0"/>
        <v>592.4</v>
      </c>
      <c r="D15" s="11">
        <v>513.9</v>
      </c>
      <c r="E15" s="11">
        <v>78.5</v>
      </c>
      <c r="F15" s="11">
        <v>415.2</v>
      </c>
    </row>
    <row r="16" spans="1:6" ht="12" customHeight="1">
      <c r="A16" s="10">
        <v>1996</v>
      </c>
      <c r="B16" s="11">
        <v>1006.4</v>
      </c>
      <c r="C16" s="11">
        <f t="shared" si="0"/>
        <v>594.6999999999999</v>
      </c>
      <c r="D16" s="11">
        <v>496.9</v>
      </c>
      <c r="E16" s="11">
        <v>97.8</v>
      </c>
      <c r="F16" s="11">
        <v>411.6</v>
      </c>
    </row>
    <row r="17" spans="1:6" ht="12" customHeight="1">
      <c r="A17" s="10">
        <v>1997</v>
      </c>
      <c r="B17" s="11">
        <v>1004.9</v>
      </c>
      <c r="C17" s="11">
        <v>594.9</v>
      </c>
      <c r="D17" s="11">
        <v>491.9</v>
      </c>
      <c r="E17" s="11">
        <v>102.9</v>
      </c>
      <c r="F17" s="11">
        <v>410.1</v>
      </c>
    </row>
    <row r="18" spans="1:6" ht="12" customHeight="1">
      <c r="A18" s="10">
        <v>1998</v>
      </c>
      <c r="B18" s="11">
        <v>988.6</v>
      </c>
      <c r="C18" s="11">
        <f t="shared" si="0"/>
        <v>591.7</v>
      </c>
      <c r="D18" s="11">
        <v>484.7</v>
      </c>
      <c r="E18" s="11">
        <v>107</v>
      </c>
      <c r="F18" s="11">
        <v>396.9</v>
      </c>
    </row>
    <row r="19" spans="1:6" ht="12" customHeight="1">
      <c r="A19" s="10">
        <v>1999</v>
      </c>
      <c r="B19" s="11">
        <v>982.6</v>
      </c>
      <c r="C19" s="11">
        <v>572.7</v>
      </c>
      <c r="D19" s="11">
        <v>479.5</v>
      </c>
      <c r="E19" s="11">
        <v>93.1</v>
      </c>
      <c r="F19" s="11">
        <v>409.9</v>
      </c>
    </row>
    <row r="20" spans="1:6" ht="12" customHeight="1">
      <c r="A20" s="10">
        <v>2000</v>
      </c>
      <c r="B20" s="11">
        <v>987.1</v>
      </c>
      <c r="C20" s="11">
        <v>563.7</v>
      </c>
      <c r="D20" s="11">
        <v>476.7</v>
      </c>
      <c r="E20" s="11">
        <v>87</v>
      </c>
      <c r="F20" s="11">
        <v>423.4</v>
      </c>
    </row>
    <row r="21" spans="1:6" ht="12" customHeight="1">
      <c r="A21" s="10">
        <v>2001</v>
      </c>
      <c r="B21" s="11">
        <v>986.9</v>
      </c>
      <c r="C21" s="11">
        <v>556.4</v>
      </c>
      <c r="D21" s="11">
        <v>467.4</v>
      </c>
      <c r="E21" s="11">
        <v>89</v>
      </c>
      <c r="F21" s="11">
        <v>430.5</v>
      </c>
    </row>
    <row r="22" spans="1:6" ht="12" customHeight="1">
      <c r="A22" s="10">
        <v>2002</v>
      </c>
      <c r="B22" s="11">
        <v>980.6</v>
      </c>
      <c r="C22" s="11">
        <v>543.8</v>
      </c>
      <c r="D22" s="11">
        <v>452.6</v>
      </c>
      <c r="E22" s="11">
        <v>91.2</v>
      </c>
      <c r="F22" s="11">
        <v>436.8</v>
      </c>
    </row>
    <row r="23" spans="1:6" ht="12" customHeight="1">
      <c r="A23" s="10">
        <v>2003</v>
      </c>
      <c r="B23" s="11">
        <v>979.2</v>
      </c>
      <c r="C23" s="11">
        <v>540.6</v>
      </c>
      <c r="D23" s="11">
        <v>443.4</v>
      </c>
      <c r="E23" s="11">
        <v>97.2</v>
      </c>
      <c r="F23" s="11">
        <v>438.6</v>
      </c>
    </row>
    <row r="24" spans="1:6" ht="12" customHeight="1">
      <c r="A24" s="10">
        <v>2004</v>
      </c>
      <c r="B24" s="11">
        <v>980.5</v>
      </c>
      <c r="C24" s="11">
        <v>543.8</v>
      </c>
      <c r="D24" s="11">
        <v>446.2</v>
      </c>
      <c r="E24" s="11">
        <v>97.6</v>
      </c>
      <c r="F24" s="11">
        <v>436.7</v>
      </c>
    </row>
    <row r="25" spans="1:6" ht="12" customHeight="1">
      <c r="A25" s="20"/>
      <c r="B25" s="11"/>
      <c r="C25" s="11"/>
      <c r="D25" s="11"/>
      <c r="E25" s="11"/>
      <c r="F25" s="11"/>
    </row>
    <row r="26" spans="1:6" ht="12" customHeight="1">
      <c r="A26" s="154" t="s">
        <v>290</v>
      </c>
      <c r="B26" s="154"/>
      <c r="C26" s="154"/>
      <c r="D26" s="154"/>
      <c r="E26" s="154"/>
      <c r="F26" s="154"/>
    </row>
    <row r="27" spans="1:6" ht="12" customHeight="1">
      <c r="A27" s="20"/>
      <c r="B27" s="11"/>
      <c r="C27" s="11"/>
      <c r="D27" s="11"/>
      <c r="E27" s="11"/>
      <c r="F27" s="11"/>
    </row>
    <row r="28" spans="1:6" ht="12" customHeight="1">
      <c r="A28" s="10">
        <v>1991</v>
      </c>
      <c r="B28" s="11">
        <v>528.8</v>
      </c>
      <c r="C28" s="11">
        <f>SUM(D28:E28)</f>
        <v>209.4</v>
      </c>
      <c r="D28" s="11">
        <v>186.3</v>
      </c>
      <c r="E28" s="11">
        <v>23.1</v>
      </c>
      <c r="F28" s="11">
        <v>319.4</v>
      </c>
    </row>
    <row r="29" spans="1:6" ht="12" customHeight="1">
      <c r="A29" s="10">
        <v>1992</v>
      </c>
      <c r="B29" s="11">
        <v>530.4</v>
      </c>
      <c r="C29" s="11">
        <v>175.2</v>
      </c>
      <c r="D29" s="11">
        <v>147.1</v>
      </c>
      <c r="E29" s="11">
        <v>28.1</v>
      </c>
      <c r="F29" s="11">
        <v>355.3</v>
      </c>
    </row>
    <row r="30" spans="1:6" ht="12" customHeight="1">
      <c r="A30" s="10">
        <v>1993</v>
      </c>
      <c r="B30" s="11">
        <v>535</v>
      </c>
      <c r="C30" s="11">
        <v>171.9</v>
      </c>
      <c r="D30" s="11">
        <v>143.1</v>
      </c>
      <c r="E30" s="11">
        <v>28.7</v>
      </c>
      <c r="F30" s="11">
        <v>363.1</v>
      </c>
    </row>
    <row r="31" spans="1:6" ht="12" customHeight="1">
      <c r="A31" s="10">
        <v>1994</v>
      </c>
      <c r="B31" s="11">
        <v>561.3</v>
      </c>
      <c r="C31" s="11">
        <f>SUM(D31:E31)</f>
        <v>183.3</v>
      </c>
      <c r="D31" s="11">
        <v>149.6</v>
      </c>
      <c r="E31" s="11">
        <v>33.7</v>
      </c>
      <c r="F31" s="11">
        <v>378</v>
      </c>
    </row>
    <row r="32" spans="1:6" ht="12" customHeight="1">
      <c r="A32" s="10">
        <v>1995</v>
      </c>
      <c r="B32" s="11">
        <v>548.1</v>
      </c>
      <c r="C32" s="11">
        <v>180.9</v>
      </c>
      <c r="D32" s="11">
        <v>149.3</v>
      </c>
      <c r="E32" s="11">
        <v>31.5</v>
      </c>
      <c r="F32" s="11">
        <v>367.2</v>
      </c>
    </row>
    <row r="33" spans="1:6" ht="12" customHeight="1">
      <c r="A33" s="10">
        <v>1996</v>
      </c>
      <c r="B33" s="11">
        <v>554.5</v>
      </c>
      <c r="C33" s="11">
        <f>SUM(D33:E33)</f>
        <v>189.39999999999998</v>
      </c>
      <c r="D33" s="11">
        <v>146.7</v>
      </c>
      <c r="E33" s="11">
        <v>42.7</v>
      </c>
      <c r="F33" s="11">
        <v>365.2</v>
      </c>
    </row>
    <row r="34" spans="1:6" ht="12" customHeight="1">
      <c r="A34" s="10">
        <v>1997</v>
      </c>
      <c r="B34" s="11">
        <v>562.7</v>
      </c>
      <c r="C34" s="11">
        <v>200.9</v>
      </c>
      <c r="D34" s="11">
        <v>154.2</v>
      </c>
      <c r="E34" s="11">
        <v>46.8</v>
      </c>
      <c r="F34" s="11">
        <v>361.7</v>
      </c>
    </row>
    <row r="35" spans="1:6" ht="12" customHeight="1">
      <c r="A35" s="10">
        <v>1998</v>
      </c>
      <c r="B35" s="11">
        <v>553.1</v>
      </c>
      <c r="C35" s="11">
        <f>SUM(D35:E35)</f>
        <v>203.8</v>
      </c>
      <c r="D35" s="11">
        <v>154.3</v>
      </c>
      <c r="E35" s="11">
        <v>49.5</v>
      </c>
      <c r="F35" s="11">
        <v>349.3</v>
      </c>
    </row>
    <row r="36" spans="1:6" ht="12" customHeight="1">
      <c r="A36" s="10">
        <v>1999</v>
      </c>
      <c r="B36" s="11">
        <v>553.8</v>
      </c>
      <c r="C36" s="11">
        <v>192.8</v>
      </c>
      <c r="D36" s="11">
        <v>149.1</v>
      </c>
      <c r="E36" s="11">
        <v>43.6</v>
      </c>
      <c r="F36" s="11">
        <v>361</v>
      </c>
    </row>
    <row r="37" spans="1:6" ht="12" customHeight="1">
      <c r="A37" s="10">
        <v>2000</v>
      </c>
      <c r="B37" s="11">
        <v>562.2</v>
      </c>
      <c r="C37" s="11">
        <v>187.8</v>
      </c>
      <c r="D37" s="11">
        <v>149.4</v>
      </c>
      <c r="E37" s="11">
        <v>38.4</v>
      </c>
      <c r="F37" s="11">
        <v>374.4</v>
      </c>
    </row>
    <row r="38" spans="1:6" ht="12" customHeight="1">
      <c r="A38" s="10">
        <v>2001</v>
      </c>
      <c r="B38" s="11">
        <v>573</v>
      </c>
      <c r="C38" s="11">
        <v>192.6</v>
      </c>
      <c r="D38" s="11">
        <v>152.1</v>
      </c>
      <c r="E38" s="11">
        <v>40.5</v>
      </c>
      <c r="F38" s="11">
        <v>380.4</v>
      </c>
    </row>
    <row r="39" spans="1:6" ht="12" customHeight="1">
      <c r="A39" s="10">
        <v>2002</v>
      </c>
      <c r="B39" s="11">
        <v>573.9</v>
      </c>
      <c r="C39" s="11">
        <v>193.7</v>
      </c>
      <c r="D39" s="11">
        <v>152.5</v>
      </c>
      <c r="E39" s="11">
        <v>41.2</v>
      </c>
      <c r="F39" s="11">
        <v>380.2</v>
      </c>
    </row>
    <row r="40" spans="1:6" ht="12" customHeight="1">
      <c r="A40" s="10">
        <v>2003</v>
      </c>
      <c r="B40" s="11">
        <v>580.2</v>
      </c>
      <c r="C40" s="11">
        <v>197.2</v>
      </c>
      <c r="D40" s="11">
        <v>155.3</v>
      </c>
      <c r="E40" s="11">
        <v>41.9</v>
      </c>
      <c r="F40" s="11">
        <v>383</v>
      </c>
    </row>
    <row r="41" spans="1:6" ht="12" customHeight="1">
      <c r="A41" s="10">
        <v>2004</v>
      </c>
      <c r="B41" s="11">
        <v>589.7</v>
      </c>
      <c r="C41" s="11">
        <v>204.6</v>
      </c>
      <c r="D41" s="11">
        <v>160.1</v>
      </c>
      <c r="E41" s="11">
        <v>44.4</v>
      </c>
      <c r="F41" s="11">
        <v>385.2</v>
      </c>
    </row>
    <row r="42" spans="1:6" ht="12" customHeight="1">
      <c r="A42" s="20"/>
      <c r="B42" s="11"/>
      <c r="C42" s="11"/>
      <c r="D42" s="11"/>
      <c r="E42" s="11"/>
      <c r="F42" s="11"/>
    </row>
    <row r="43" spans="1:6" ht="12" customHeight="1">
      <c r="A43" s="154" t="s">
        <v>291</v>
      </c>
      <c r="B43" s="154"/>
      <c r="C43" s="154"/>
      <c r="D43" s="154"/>
      <c r="E43" s="154"/>
      <c r="F43" s="154"/>
    </row>
    <row r="44" spans="1:6" ht="12" customHeight="1">
      <c r="A44" s="20"/>
      <c r="B44" s="11"/>
      <c r="C44" s="11"/>
      <c r="D44" s="11"/>
      <c r="E44" s="11"/>
      <c r="F44" s="11"/>
    </row>
    <row r="45" spans="1:6" ht="12" customHeight="1">
      <c r="A45" s="10">
        <v>1991</v>
      </c>
      <c r="B45" s="11">
        <v>494.8</v>
      </c>
      <c r="C45" s="11">
        <v>455.5</v>
      </c>
      <c r="D45" s="11">
        <v>419.8</v>
      </c>
      <c r="E45" s="11">
        <v>35.7</v>
      </c>
      <c r="F45" s="11">
        <v>39.3</v>
      </c>
    </row>
    <row r="46" spans="1:6" ht="12" customHeight="1">
      <c r="A46" s="10">
        <v>1992</v>
      </c>
      <c r="B46" s="11">
        <v>483.6</v>
      </c>
      <c r="C46" s="11">
        <v>432.6</v>
      </c>
      <c r="D46" s="11">
        <v>387.2</v>
      </c>
      <c r="E46" s="11">
        <v>45.3</v>
      </c>
      <c r="F46" s="11">
        <v>51</v>
      </c>
    </row>
    <row r="47" spans="1:6" ht="12" customHeight="1">
      <c r="A47" s="10">
        <v>1993</v>
      </c>
      <c r="B47" s="11">
        <v>475.1</v>
      </c>
      <c r="C47" s="11">
        <v>419.2</v>
      </c>
      <c r="D47" s="11">
        <v>367.2</v>
      </c>
      <c r="E47" s="11">
        <v>52.1</v>
      </c>
      <c r="F47" s="11">
        <v>55.9</v>
      </c>
    </row>
    <row r="48" spans="1:6" ht="12" customHeight="1">
      <c r="A48" s="10">
        <v>1994</v>
      </c>
      <c r="B48" s="11">
        <v>461</v>
      </c>
      <c r="C48" s="11">
        <v>409.7</v>
      </c>
      <c r="D48" s="11">
        <v>360.9</v>
      </c>
      <c r="E48" s="11">
        <v>48.7</v>
      </c>
      <c r="F48" s="11">
        <v>51.3</v>
      </c>
    </row>
    <row r="49" spans="1:6" ht="12" customHeight="1">
      <c r="A49" s="10">
        <v>1995</v>
      </c>
      <c r="B49" s="11">
        <v>459.5</v>
      </c>
      <c r="C49" s="11">
        <v>411.5</v>
      </c>
      <c r="D49" s="11">
        <v>364.6</v>
      </c>
      <c r="E49" s="11">
        <v>47</v>
      </c>
      <c r="F49" s="11">
        <v>48</v>
      </c>
    </row>
    <row r="50" spans="1:6" ht="12" customHeight="1">
      <c r="A50" s="10">
        <v>1996</v>
      </c>
      <c r="B50" s="11">
        <v>451.9</v>
      </c>
      <c r="C50" s="11">
        <f>SUM(D50:E50)</f>
        <v>405.3</v>
      </c>
      <c r="D50" s="11">
        <v>350.2</v>
      </c>
      <c r="E50" s="11">
        <v>55.1</v>
      </c>
      <c r="F50" s="11">
        <v>46.5</v>
      </c>
    </row>
    <row r="51" spans="1:6" ht="12" customHeight="1">
      <c r="A51" s="10">
        <v>1997</v>
      </c>
      <c r="B51" s="11">
        <v>442.3</v>
      </c>
      <c r="C51" s="11">
        <v>393.9</v>
      </c>
      <c r="D51" s="11">
        <v>337.8</v>
      </c>
      <c r="E51" s="11">
        <v>56.2</v>
      </c>
      <c r="F51" s="11">
        <v>48.3</v>
      </c>
    </row>
    <row r="52" spans="1:6" ht="12" customHeight="1">
      <c r="A52" s="10">
        <v>1998</v>
      </c>
      <c r="B52" s="11">
        <v>435.5</v>
      </c>
      <c r="C52" s="11">
        <f>SUM(D52:E52)</f>
        <v>387.90000000000003</v>
      </c>
      <c r="D52" s="11">
        <v>330.3</v>
      </c>
      <c r="E52" s="11">
        <v>57.6</v>
      </c>
      <c r="F52" s="11">
        <v>47.6</v>
      </c>
    </row>
    <row r="53" spans="1:6" ht="12" customHeight="1">
      <c r="A53" s="10">
        <v>1999</v>
      </c>
      <c r="B53" s="11">
        <v>428.9</v>
      </c>
      <c r="C53" s="11">
        <v>379.9</v>
      </c>
      <c r="D53" s="11">
        <v>330.4</v>
      </c>
      <c r="E53" s="11">
        <v>49.5</v>
      </c>
      <c r="F53" s="11">
        <v>48.9</v>
      </c>
    </row>
    <row r="54" spans="1:6" ht="12" customHeight="1">
      <c r="A54" s="10">
        <v>2000</v>
      </c>
      <c r="B54" s="11">
        <v>424.8</v>
      </c>
      <c r="C54" s="11">
        <v>375.9</v>
      </c>
      <c r="D54" s="11">
        <v>327.3</v>
      </c>
      <c r="E54" s="11">
        <v>48.6</v>
      </c>
      <c r="F54" s="11">
        <v>49</v>
      </c>
    </row>
    <row r="55" spans="1:6" ht="12" customHeight="1">
      <c r="A55" s="10">
        <v>2001</v>
      </c>
      <c r="B55" s="11">
        <v>413.9</v>
      </c>
      <c r="C55" s="11">
        <v>363.8</v>
      </c>
      <c r="D55" s="11">
        <v>315.3</v>
      </c>
      <c r="E55" s="11">
        <v>48.5</v>
      </c>
      <c r="F55" s="11">
        <v>50.1</v>
      </c>
    </row>
    <row r="56" spans="1:6" ht="12" customHeight="1">
      <c r="A56" s="10">
        <v>2002</v>
      </c>
      <c r="B56" s="11">
        <v>406.7</v>
      </c>
      <c r="C56" s="11">
        <v>350.1</v>
      </c>
      <c r="D56" s="11">
        <v>300.1</v>
      </c>
      <c r="E56" s="11">
        <v>50</v>
      </c>
      <c r="F56" s="11">
        <v>56.6</v>
      </c>
    </row>
    <row r="57" spans="1:6" ht="12" customHeight="1">
      <c r="A57" s="10">
        <v>2003</v>
      </c>
      <c r="B57" s="11">
        <v>399.1</v>
      </c>
      <c r="C57" s="11">
        <v>343.4</v>
      </c>
      <c r="D57" s="11">
        <v>288.1</v>
      </c>
      <c r="E57" s="11">
        <v>55.3</v>
      </c>
      <c r="F57" s="11">
        <v>55.6</v>
      </c>
    </row>
    <row r="58" spans="1:6" ht="12" customHeight="1">
      <c r="A58" s="10">
        <v>2004</v>
      </c>
      <c r="B58" s="11">
        <v>390.8</v>
      </c>
      <c r="C58" s="11">
        <v>339.3</v>
      </c>
      <c r="D58" s="11">
        <v>286.1</v>
      </c>
      <c r="E58" s="11">
        <v>53.2</v>
      </c>
      <c r="F58" s="11">
        <v>51.5</v>
      </c>
    </row>
    <row r="59" spans="1:6" ht="12" customHeight="1">
      <c r="A59" s="20"/>
      <c r="F59" s="11"/>
    </row>
    <row r="60" ht="12" customHeight="1">
      <c r="F60"/>
    </row>
    <row r="61" spans="1:6" ht="12" customHeight="1">
      <c r="A61" s="20"/>
      <c r="B61" s="11"/>
      <c r="C61" s="11"/>
      <c r="D61" s="11"/>
      <c r="E61" s="11"/>
      <c r="F61" s="11"/>
    </row>
    <row r="62" spans="1:6" ht="12.75">
      <c r="A62" s="153" t="s">
        <v>315</v>
      </c>
      <c r="B62" s="153"/>
      <c r="C62" s="153"/>
      <c r="D62" s="153"/>
      <c r="E62" s="153"/>
      <c r="F62" s="153"/>
    </row>
    <row r="63" spans="1:6" ht="12.75">
      <c r="A63" s="199" t="s">
        <v>316</v>
      </c>
      <c r="B63" s="199"/>
      <c r="C63" s="199"/>
      <c r="D63" s="199"/>
      <c r="E63" s="199"/>
      <c r="F63" s="199"/>
    </row>
    <row r="64" spans="1:6" ht="12.75">
      <c r="A64" s="71"/>
      <c r="B64" s="71"/>
      <c r="C64" s="71"/>
      <c r="D64" s="71"/>
      <c r="E64" s="71"/>
      <c r="F64" s="71"/>
    </row>
    <row r="65" spans="1:6" ht="12.75">
      <c r="A65" s="4"/>
      <c r="B65" s="13"/>
      <c r="C65" s="92" t="s">
        <v>52</v>
      </c>
      <c r="D65" s="92"/>
      <c r="E65" s="92"/>
      <c r="F65" s="92"/>
    </row>
    <row r="66" spans="2:6" ht="12.75">
      <c r="B66" s="95"/>
      <c r="C66" s="24" t="s">
        <v>75</v>
      </c>
      <c r="D66" s="24"/>
      <c r="E66" s="24"/>
      <c r="F66" s="122"/>
    </row>
    <row r="67" spans="1:6" ht="12.75">
      <c r="A67" s="6"/>
      <c r="B67" s="95"/>
      <c r="C67" s="98"/>
      <c r="D67" s="24" t="s">
        <v>77</v>
      </c>
      <c r="E67" s="24"/>
      <c r="F67" s="125"/>
    </row>
    <row r="68" spans="1:6" ht="12.75">
      <c r="A68" s="71"/>
      <c r="B68" s="62"/>
      <c r="C68" s="66"/>
      <c r="D68" s="105" t="s">
        <v>79</v>
      </c>
      <c r="E68" s="58" t="s">
        <v>80</v>
      </c>
      <c r="F68" s="101"/>
    </row>
    <row r="69" ht="12.75">
      <c r="A69" s="27"/>
    </row>
    <row r="70" spans="1:6" ht="12.75">
      <c r="A70" s="154" t="s">
        <v>310</v>
      </c>
      <c r="B70" s="154"/>
      <c r="C70" s="154"/>
      <c r="D70" s="154"/>
      <c r="E70" s="154"/>
      <c r="F70" s="154"/>
    </row>
    <row r="71" spans="1:6" ht="12.75">
      <c r="A71" s="20"/>
      <c r="B71" s="11"/>
      <c r="C71" s="11"/>
      <c r="D71" s="11"/>
      <c r="E71" s="11"/>
      <c r="F71" s="11"/>
    </row>
    <row r="72" spans="1:6" ht="12.75">
      <c r="A72" s="10">
        <v>1991</v>
      </c>
      <c r="B72" s="11">
        <v>656.8</v>
      </c>
      <c r="C72" s="11">
        <v>498.8</v>
      </c>
      <c r="D72" s="11">
        <v>465.9</v>
      </c>
      <c r="E72" s="11">
        <v>32.8</v>
      </c>
      <c r="F72" s="11">
        <v>158</v>
      </c>
    </row>
    <row r="73" spans="1:6" ht="12.75">
      <c r="A73" s="10">
        <v>1992</v>
      </c>
      <c r="B73" s="11">
        <v>649.9</v>
      </c>
      <c r="C73" s="11">
        <v>455.2</v>
      </c>
      <c r="D73" s="11">
        <v>419.3</v>
      </c>
      <c r="E73" s="11">
        <v>35.9</v>
      </c>
      <c r="F73" s="11">
        <v>194.7</v>
      </c>
    </row>
    <row r="74" spans="1:6" ht="12.75">
      <c r="A74" s="10">
        <v>1993</v>
      </c>
      <c r="B74" s="11">
        <v>648</v>
      </c>
      <c r="C74" s="11">
        <f aca="true" t="shared" si="1" ref="C74:C79">SUM(D74:E74)</f>
        <v>439.20000000000005</v>
      </c>
      <c r="D74" s="11">
        <v>399.1</v>
      </c>
      <c r="E74" s="11">
        <v>40.1</v>
      </c>
      <c r="F74" s="11">
        <v>208.8</v>
      </c>
    </row>
    <row r="75" spans="1:6" ht="12.75">
      <c r="A75" s="10">
        <v>1994</v>
      </c>
      <c r="B75" s="11">
        <v>640.4</v>
      </c>
      <c r="C75" s="11">
        <f t="shared" si="1"/>
        <v>435.9</v>
      </c>
      <c r="D75" s="11">
        <v>397</v>
      </c>
      <c r="E75" s="11">
        <v>38.9</v>
      </c>
      <c r="F75" s="11">
        <v>204.5</v>
      </c>
    </row>
    <row r="76" spans="1:6" ht="12.75">
      <c r="A76" s="10">
        <v>1995</v>
      </c>
      <c r="B76" s="11">
        <v>630.1</v>
      </c>
      <c r="C76" s="11">
        <f t="shared" si="1"/>
        <v>433.3</v>
      </c>
      <c r="D76" s="11">
        <v>396.2</v>
      </c>
      <c r="E76" s="11">
        <v>37.1</v>
      </c>
      <c r="F76" s="11">
        <v>196.8</v>
      </c>
    </row>
    <row r="77" spans="1:6" ht="12.75">
      <c r="A77" s="10">
        <v>1996</v>
      </c>
      <c r="B77" s="11">
        <v>618.1</v>
      </c>
      <c r="C77" s="11">
        <f t="shared" si="1"/>
        <v>426.1</v>
      </c>
      <c r="D77" s="11">
        <v>373.8</v>
      </c>
      <c r="E77" s="11">
        <v>52.3</v>
      </c>
      <c r="F77" s="11">
        <v>192</v>
      </c>
    </row>
    <row r="78" spans="1:6" ht="12.75">
      <c r="A78" s="10">
        <v>1997</v>
      </c>
      <c r="B78" s="11">
        <v>610</v>
      </c>
      <c r="C78" s="11">
        <f t="shared" si="1"/>
        <v>422.5</v>
      </c>
      <c r="D78" s="11">
        <v>366.6</v>
      </c>
      <c r="E78" s="11">
        <v>55.9</v>
      </c>
      <c r="F78" s="11">
        <v>187.4</v>
      </c>
    </row>
    <row r="79" spans="1:6" ht="12.75">
      <c r="A79" s="10">
        <v>1998</v>
      </c>
      <c r="B79" s="11">
        <v>601.7</v>
      </c>
      <c r="C79" s="11">
        <f t="shared" si="1"/>
        <v>416.2</v>
      </c>
      <c r="D79" s="11">
        <v>357</v>
      </c>
      <c r="E79" s="11">
        <v>59.2</v>
      </c>
      <c r="F79" s="11">
        <v>185.5</v>
      </c>
    </row>
    <row r="80" spans="1:6" ht="12.75">
      <c r="A80" s="10">
        <v>1999</v>
      </c>
      <c r="B80" s="11">
        <v>591.8</v>
      </c>
      <c r="C80" s="11">
        <v>401.3</v>
      </c>
      <c r="D80" s="11">
        <v>352</v>
      </c>
      <c r="E80" s="11">
        <v>49.3</v>
      </c>
      <c r="F80" s="11">
        <v>190.5</v>
      </c>
    </row>
    <row r="81" spans="1:6" ht="12.75">
      <c r="A81" s="10">
        <v>2000</v>
      </c>
      <c r="B81" s="11">
        <v>586.5</v>
      </c>
      <c r="C81" s="11">
        <v>389.9</v>
      </c>
      <c r="D81" s="11">
        <v>344.7</v>
      </c>
      <c r="E81" s="11">
        <v>45.1</v>
      </c>
      <c r="F81" s="11">
        <v>196.7</v>
      </c>
    </row>
    <row r="82" spans="1:6" ht="12.75">
      <c r="A82" s="10">
        <v>2001</v>
      </c>
      <c r="B82" s="11">
        <v>582.6</v>
      </c>
      <c r="C82" s="11">
        <v>377.5</v>
      </c>
      <c r="D82" s="11">
        <v>333.1</v>
      </c>
      <c r="E82" s="11">
        <v>44.5</v>
      </c>
      <c r="F82" s="11">
        <v>205.1</v>
      </c>
    </row>
    <row r="83" spans="1:6" ht="12.75">
      <c r="A83" s="10">
        <v>2002</v>
      </c>
      <c r="B83" s="11">
        <v>574.8</v>
      </c>
      <c r="C83" s="11">
        <v>363.5</v>
      </c>
      <c r="D83" s="11">
        <v>316.7</v>
      </c>
      <c r="E83" s="11">
        <v>46.8</v>
      </c>
      <c r="F83" s="11">
        <v>211.3</v>
      </c>
    </row>
    <row r="84" spans="1:6" ht="12.75">
      <c r="A84" s="10">
        <v>2003</v>
      </c>
      <c r="B84" s="11">
        <v>567.3</v>
      </c>
      <c r="C84" s="11">
        <v>353.4</v>
      </c>
      <c r="D84" s="11">
        <v>303.8</v>
      </c>
      <c r="E84" s="11">
        <v>49.6</v>
      </c>
      <c r="F84" s="11">
        <v>213.9</v>
      </c>
    </row>
    <row r="85" spans="1:6" ht="12.75">
      <c r="A85" s="10">
        <v>2004</v>
      </c>
      <c r="B85" s="11">
        <v>555.7</v>
      </c>
      <c r="C85" s="11">
        <f>SUM(D85:E85)</f>
        <v>346.90000000000003</v>
      </c>
      <c r="D85" s="11">
        <v>299.6</v>
      </c>
      <c r="E85" s="11">
        <v>47.3</v>
      </c>
      <c r="F85" s="11">
        <v>208.8</v>
      </c>
    </row>
    <row r="86" spans="1:6" ht="12.75">
      <c r="A86" s="20"/>
      <c r="B86" s="11"/>
      <c r="C86" s="11"/>
      <c r="D86" s="11"/>
      <c r="E86" s="11"/>
      <c r="F86" s="11"/>
    </row>
    <row r="87" spans="1:6" ht="12.75">
      <c r="A87" s="154" t="s">
        <v>311</v>
      </c>
      <c r="B87" s="154"/>
      <c r="C87" s="154"/>
      <c r="D87" s="154"/>
      <c r="E87" s="154"/>
      <c r="F87" s="154"/>
    </row>
    <row r="88" spans="1:6" ht="12.75">
      <c r="A88" s="20"/>
      <c r="B88" s="11"/>
      <c r="C88" s="11"/>
      <c r="D88" s="11"/>
      <c r="E88" s="11"/>
      <c r="F88" s="11"/>
    </row>
    <row r="89" spans="1:6" ht="12.75">
      <c r="A89" s="10">
        <v>1991</v>
      </c>
      <c r="B89" s="11">
        <v>366.8</v>
      </c>
      <c r="C89" s="11">
        <v>166.1</v>
      </c>
      <c r="D89" s="11">
        <v>140.1</v>
      </c>
      <c r="E89" s="11">
        <v>26</v>
      </c>
      <c r="F89" s="11">
        <v>200.7</v>
      </c>
    </row>
    <row r="90" spans="1:6" ht="12.75">
      <c r="A90" s="10">
        <v>1992</v>
      </c>
      <c r="B90" s="11">
        <v>364.1</v>
      </c>
      <c r="C90" s="11">
        <v>152.6</v>
      </c>
      <c r="D90" s="11">
        <v>115</v>
      </c>
      <c r="E90" s="11">
        <v>37.6</v>
      </c>
      <c r="F90" s="11">
        <v>211.5</v>
      </c>
    </row>
    <row r="91" spans="1:6" ht="12.75">
      <c r="A91" s="10">
        <v>1993</v>
      </c>
      <c r="B91" s="11">
        <v>362.1</v>
      </c>
      <c r="C91" s="11">
        <v>151.9</v>
      </c>
      <c r="D91" s="11">
        <v>111.2</v>
      </c>
      <c r="E91" s="11">
        <v>40.7</v>
      </c>
      <c r="F91" s="11">
        <v>210.2</v>
      </c>
    </row>
    <row r="92" spans="1:6" ht="12.75">
      <c r="A92" s="10">
        <v>1994</v>
      </c>
      <c r="B92" s="11">
        <v>381.9</v>
      </c>
      <c r="C92" s="11">
        <v>157.1</v>
      </c>
      <c r="D92" s="11">
        <v>113.5</v>
      </c>
      <c r="E92" s="11">
        <v>43.6</v>
      </c>
      <c r="F92" s="11">
        <v>224.8</v>
      </c>
    </row>
    <row r="93" spans="1:6" ht="12.75">
      <c r="A93" s="10">
        <v>1995</v>
      </c>
      <c r="B93" s="11">
        <v>377.5</v>
      </c>
      <c r="C93" s="11">
        <v>159.1</v>
      </c>
      <c r="D93" s="11">
        <v>117.7</v>
      </c>
      <c r="E93" s="11">
        <v>41.3</v>
      </c>
      <c r="F93" s="11">
        <v>218.4</v>
      </c>
    </row>
    <row r="94" spans="1:6" ht="12.75">
      <c r="A94" s="10">
        <v>1996</v>
      </c>
      <c r="B94" s="11">
        <v>388.3</v>
      </c>
      <c r="C94" s="11">
        <v>168.6</v>
      </c>
      <c r="D94" s="11">
        <v>123.1</v>
      </c>
      <c r="E94" s="11">
        <v>45.5</v>
      </c>
      <c r="F94" s="11">
        <v>219.6</v>
      </c>
    </row>
    <row r="95" spans="1:6" ht="12.75">
      <c r="A95" s="10">
        <v>1997</v>
      </c>
      <c r="B95" s="11">
        <v>395</v>
      </c>
      <c r="C95" s="11">
        <v>172.3</v>
      </c>
      <c r="D95" s="11">
        <v>125.3</v>
      </c>
      <c r="E95" s="11">
        <v>47</v>
      </c>
      <c r="F95" s="11">
        <v>222.6</v>
      </c>
    </row>
    <row r="96" spans="1:6" ht="12.75">
      <c r="A96" s="10">
        <v>1998</v>
      </c>
      <c r="B96" s="11">
        <v>386.9</v>
      </c>
      <c r="C96" s="11">
        <v>175.5</v>
      </c>
      <c r="D96" s="11">
        <v>127.7</v>
      </c>
      <c r="E96" s="11">
        <v>47.8</v>
      </c>
      <c r="F96" s="11">
        <v>211.4</v>
      </c>
    </row>
    <row r="97" spans="1:6" ht="12.75">
      <c r="A97" s="10">
        <v>1999</v>
      </c>
      <c r="B97" s="11">
        <v>390.8</v>
      </c>
      <c r="C97" s="11">
        <v>171.3</v>
      </c>
      <c r="D97" s="11">
        <v>127.5</v>
      </c>
      <c r="E97" s="11">
        <v>43.8</v>
      </c>
      <c r="F97" s="11">
        <v>219.4</v>
      </c>
    </row>
    <row r="98" spans="1:6" ht="12.75">
      <c r="A98" s="10">
        <v>2000</v>
      </c>
      <c r="B98" s="11">
        <v>400.5</v>
      </c>
      <c r="C98" s="11">
        <v>173.8</v>
      </c>
      <c r="D98" s="11">
        <v>132</v>
      </c>
      <c r="E98" s="11">
        <v>41.9</v>
      </c>
      <c r="F98" s="11">
        <v>226.7</v>
      </c>
    </row>
    <row r="99" spans="1:6" ht="12.75">
      <c r="A99" s="10">
        <v>2001</v>
      </c>
      <c r="B99" s="11">
        <v>404.2</v>
      </c>
      <c r="C99" s="11">
        <v>178.8</v>
      </c>
      <c r="D99" s="11">
        <v>134.3</v>
      </c>
      <c r="E99" s="11">
        <v>44.6</v>
      </c>
      <c r="F99" s="11">
        <v>225.4</v>
      </c>
    </row>
    <row r="100" spans="1:6" ht="12.75">
      <c r="A100" s="10">
        <v>2002</v>
      </c>
      <c r="B100" s="11">
        <v>405.8</v>
      </c>
      <c r="C100" s="11">
        <v>180.3</v>
      </c>
      <c r="D100" s="11">
        <v>135.9</v>
      </c>
      <c r="E100" s="11">
        <v>44.4</v>
      </c>
      <c r="F100" s="11">
        <v>225.5</v>
      </c>
    </row>
    <row r="101" spans="1:6" ht="12.75">
      <c r="A101" s="10">
        <v>2003</v>
      </c>
      <c r="B101" s="11">
        <v>411.9</v>
      </c>
      <c r="C101" s="11">
        <v>187.2</v>
      </c>
      <c r="D101" s="11">
        <v>139.6</v>
      </c>
      <c r="E101" s="11">
        <v>47.6</v>
      </c>
      <c r="F101" s="11">
        <v>224.7</v>
      </c>
    </row>
    <row r="102" spans="1:6" ht="12.75">
      <c r="A102" s="10">
        <v>2004</v>
      </c>
      <c r="B102" s="11">
        <f>B24-B85</f>
        <v>424.79999999999995</v>
      </c>
      <c r="C102" s="11">
        <f>C24-C85</f>
        <v>196.89999999999992</v>
      </c>
      <c r="D102" s="11">
        <f>D24-D85</f>
        <v>146.59999999999997</v>
      </c>
      <c r="E102" s="11">
        <f>E24-E85</f>
        <v>50.3</v>
      </c>
      <c r="F102" s="11">
        <f>F24-F85</f>
        <v>227.89999999999998</v>
      </c>
    </row>
    <row r="119" ht="12.75">
      <c r="A119" s="20"/>
    </row>
  </sheetData>
  <mergeCells count="8">
    <mergeCell ref="A2:F2"/>
    <mergeCell ref="A62:F62"/>
    <mergeCell ref="A70:F70"/>
    <mergeCell ref="A87:F87"/>
    <mergeCell ref="A9:F9"/>
    <mergeCell ref="A26:F26"/>
    <mergeCell ref="A43:F43"/>
    <mergeCell ref="A63:F63"/>
  </mergeCells>
  <printOptions/>
  <pageMargins left="0.7874015748031497" right="0.7874015748031497" top="0.7874015748031497" bottom="0.5905511811023623" header="0.5118110236220472" footer="0.5118110236220472"/>
  <pageSetup firstPageNumber="36" useFirstPageNumber="1" horizontalDpi="600" verticalDpi="600" orientation="portrait" paperSize="9" r:id="rId2"/>
  <headerFooter alignWithMargins="0">
    <oddHeader>&amp;C- &amp;P -</oddHeader>
  </headerFooter>
  <drawing r:id="rId1"/>
</worksheet>
</file>

<file path=xl/worksheets/sheet25.xml><?xml version="1.0" encoding="utf-8"?>
<worksheet xmlns="http://schemas.openxmlformats.org/spreadsheetml/2006/main" xmlns:r="http://schemas.openxmlformats.org/officeDocument/2006/relationships">
  <sheetPr codeName="Tabelle24"/>
  <dimension ref="A1:I118"/>
  <sheetViews>
    <sheetView workbookViewId="0" topLeftCell="A1">
      <pane ySplit="5" topLeftCell="BM6" activePane="bottomLeft" state="frozen"/>
      <selection pane="topLeft" activeCell="A1" sqref="A1"/>
      <selection pane="bottomLeft" activeCell="I101" sqref="I101"/>
    </sheetView>
  </sheetViews>
  <sheetFormatPr defaultColWidth="11.421875" defaultRowHeight="12.75"/>
  <cols>
    <col min="1" max="8" width="9.28125" style="1" customWidth="1"/>
    <col min="9" max="9" width="9.28125" style="0" customWidth="1"/>
  </cols>
  <sheetData>
    <row r="1" spans="1:9" ht="12.75">
      <c r="A1" s="97" t="s">
        <v>317</v>
      </c>
      <c r="B1" s="97"/>
      <c r="C1" s="97"/>
      <c r="D1" s="97"/>
      <c r="E1" s="97"/>
      <c r="F1" s="97"/>
      <c r="G1" s="97"/>
      <c r="H1" s="97"/>
      <c r="I1" s="97"/>
    </row>
    <row r="3" spans="1:9" ht="12.75">
      <c r="A3" s="36"/>
      <c r="B3" s="13"/>
      <c r="C3" s="184" t="s">
        <v>318</v>
      </c>
      <c r="D3" s="185"/>
      <c r="E3" s="185"/>
      <c r="F3" s="185"/>
      <c r="G3" s="185"/>
      <c r="H3" s="185"/>
      <c r="I3" s="185"/>
    </row>
    <row r="4" spans="1:9" ht="12.75">
      <c r="A4" s="10" t="s">
        <v>53</v>
      </c>
      <c r="B4" s="47" t="s">
        <v>58</v>
      </c>
      <c r="C4" s="14" t="s">
        <v>92</v>
      </c>
      <c r="D4" s="14" t="s">
        <v>119</v>
      </c>
      <c r="E4" s="14" t="s">
        <v>121</v>
      </c>
      <c r="F4" s="126" t="s">
        <v>319</v>
      </c>
      <c r="G4" s="126" t="s">
        <v>320</v>
      </c>
      <c r="H4" s="20" t="s">
        <v>124</v>
      </c>
      <c r="I4" s="25" t="s">
        <v>112</v>
      </c>
    </row>
    <row r="5" spans="1:9" ht="12.75">
      <c r="A5" s="59"/>
      <c r="B5" s="62"/>
      <c r="C5" s="63">
        <v>500</v>
      </c>
      <c r="D5" s="127">
        <v>900</v>
      </c>
      <c r="E5" s="63" t="s">
        <v>321</v>
      </c>
      <c r="F5" s="128" t="s">
        <v>322</v>
      </c>
      <c r="G5" s="128" t="s">
        <v>323</v>
      </c>
      <c r="H5" s="60" t="s">
        <v>111</v>
      </c>
      <c r="I5" s="61" t="s">
        <v>113</v>
      </c>
    </row>
    <row r="6" spans="1:9" ht="12.75">
      <c r="A6" s="27"/>
      <c r="B6" s="20"/>
      <c r="C6" s="20"/>
      <c r="D6" s="20"/>
      <c r="E6" s="20"/>
      <c r="F6" s="129"/>
      <c r="G6" s="20"/>
      <c r="H6" s="20"/>
      <c r="I6" s="20"/>
    </row>
    <row r="7" spans="1:9" ht="12.75">
      <c r="A7" s="154" t="s">
        <v>58</v>
      </c>
      <c r="B7" s="154"/>
      <c r="C7" s="154"/>
      <c r="D7" s="154"/>
      <c r="E7" s="154"/>
      <c r="F7" s="154"/>
      <c r="G7" s="154"/>
      <c r="H7" s="154"/>
      <c r="I7" s="154"/>
    </row>
    <row r="8" spans="1:3" ht="12.75">
      <c r="A8" s="27"/>
      <c r="C8" s="30"/>
    </row>
    <row r="9" spans="1:9" ht="12" customHeight="1">
      <c r="A9" s="10">
        <v>1991</v>
      </c>
      <c r="B9" s="33">
        <v>1023.6</v>
      </c>
      <c r="C9" s="33">
        <v>251.7</v>
      </c>
      <c r="D9" s="33">
        <v>302.1</v>
      </c>
      <c r="E9" s="33">
        <v>226.4</v>
      </c>
      <c r="F9" s="33">
        <v>105</v>
      </c>
      <c r="G9" s="33">
        <v>74.4</v>
      </c>
      <c r="H9" s="33">
        <v>28</v>
      </c>
      <c r="I9" s="33">
        <v>36.000000000000114</v>
      </c>
    </row>
    <row r="10" spans="1:9" ht="12" customHeight="1">
      <c r="A10" s="10">
        <v>1992</v>
      </c>
      <c r="B10" s="33">
        <v>1014</v>
      </c>
      <c r="C10" s="33">
        <v>150.4</v>
      </c>
      <c r="D10" s="33">
        <v>273.2</v>
      </c>
      <c r="E10" s="33">
        <v>222.8</v>
      </c>
      <c r="F10" s="33">
        <v>116.8</v>
      </c>
      <c r="G10" s="33">
        <v>141.6</v>
      </c>
      <c r="H10" s="33">
        <v>67.1</v>
      </c>
      <c r="I10" s="33">
        <v>42.09999999999991</v>
      </c>
    </row>
    <row r="11" spans="1:9" ht="12" customHeight="1">
      <c r="A11" s="10">
        <v>1993</v>
      </c>
      <c r="B11" s="33">
        <v>1010.1</v>
      </c>
      <c r="C11" s="33">
        <v>89.3</v>
      </c>
      <c r="D11" s="33">
        <v>245.7</v>
      </c>
      <c r="E11" s="33">
        <v>210.7</v>
      </c>
      <c r="F11" s="33">
        <v>115.3</v>
      </c>
      <c r="G11" s="33">
        <v>169.1</v>
      </c>
      <c r="H11" s="33">
        <v>134.9</v>
      </c>
      <c r="I11" s="33">
        <v>45.1</v>
      </c>
    </row>
    <row r="12" spans="1:9" ht="12" customHeight="1">
      <c r="A12" s="10">
        <v>1994</v>
      </c>
      <c r="B12" s="33">
        <v>1022.3</v>
      </c>
      <c r="C12" s="33">
        <v>61.7</v>
      </c>
      <c r="D12" s="33">
        <v>233.3</v>
      </c>
      <c r="E12" s="33">
        <v>191.6</v>
      </c>
      <c r="F12" s="33">
        <v>128</v>
      </c>
      <c r="G12" s="33">
        <v>179.4</v>
      </c>
      <c r="H12" s="33">
        <v>161.2</v>
      </c>
      <c r="I12" s="33">
        <v>67.09999999999991</v>
      </c>
    </row>
    <row r="13" spans="1:9" ht="12" customHeight="1">
      <c r="A13" s="10">
        <v>1995</v>
      </c>
      <c r="B13" s="33">
        <v>1007.6</v>
      </c>
      <c r="C13" s="33">
        <v>53.4</v>
      </c>
      <c r="D13" s="33">
        <v>212</v>
      </c>
      <c r="E13" s="33">
        <v>192.1</v>
      </c>
      <c r="F13" s="33">
        <v>116.3</v>
      </c>
      <c r="G13" s="33">
        <v>184.8</v>
      </c>
      <c r="H13" s="33">
        <v>178.6</v>
      </c>
      <c r="I13" s="33">
        <v>70.40000000000009</v>
      </c>
    </row>
    <row r="14" spans="1:9" ht="12" customHeight="1">
      <c r="A14" s="10">
        <v>1996</v>
      </c>
      <c r="B14" s="33">
        <v>1006.4</v>
      </c>
      <c r="C14" s="33">
        <v>48.8</v>
      </c>
      <c r="D14" s="33">
        <v>191.6</v>
      </c>
      <c r="E14" s="33">
        <v>206.4</v>
      </c>
      <c r="F14" s="33">
        <v>118.5</v>
      </c>
      <c r="G14" s="33">
        <v>209.3</v>
      </c>
      <c r="H14" s="33">
        <v>187.6</v>
      </c>
      <c r="I14" s="33">
        <v>44.2</v>
      </c>
    </row>
    <row r="15" spans="1:9" ht="12" customHeight="1">
      <c r="A15" s="10">
        <v>1997</v>
      </c>
      <c r="B15" s="33">
        <v>1004.9</v>
      </c>
      <c r="C15" s="33">
        <v>47.7</v>
      </c>
      <c r="D15" s="33">
        <v>182.5</v>
      </c>
      <c r="E15" s="33">
        <v>210.3</v>
      </c>
      <c r="F15" s="33">
        <v>123.9</v>
      </c>
      <c r="G15" s="33">
        <v>196.9</v>
      </c>
      <c r="H15" s="33">
        <v>193.9</v>
      </c>
      <c r="I15" s="33">
        <v>49.9</v>
      </c>
    </row>
    <row r="16" spans="1:9" ht="12" customHeight="1">
      <c r="A16" s="10">
        <v>1998</v>
      </c>
      <c r="B16" s="33">
        <v>988.6</v>
      </c>
      <c r="C16" s="33">
        <v>43.7</v>
      </c>
      <c r="D16" s="33">
        <v>166.1</v>
      </c>
      <c r="E16" s="33">
        <v>203.8</v>
      </c>
      <c r="F16" s="33">
        <v>120.9</v>
      </c>
      <c r="G16" s="33">
        <v>200.9</v>
      </c>
      <c r="H16" s="33">
        <v>202.6</v>
      </c>
      <c r="I16" s="33">
        <v>50.6</v>
      </c>
    </row>
    <row r="17" spans="1:9" ht="12" customHeight="1">
      <c r="A17" s="10">
        <v>1999</v>
      </c>
      <c r="B17" s="33">
        <v>982.6</v>
      </c>
      <c r="C17" s="33">
        <v>36.6</v>
      </c>
      <c r="D17" s="33">
        <v>152.3</v>
      </c>
      <c r="E17" s="33">
        <v>194.2</v>
      </c>
      <c r="F17" s="33">
        <v>119</v>
      </c>
      <c r="G17" s="33">
        <v>207.5</v>
      </c>
      <c r="H17" s="33">
        <v>225.4</v>
      </c>
      <c r="I17" s="33">
        <v>47.6</v>
      </c>
    </row>
    <row r="18" spans="1:9" ht="12" customHeight="1">
      <c r="A18" s="10">
        <v>2000</v>
      </c>
      <c r="B18" s="33">
        <v>987.1</v>
      </c>
      <c r="C18" s="33">
        <v>31</v>
      </c>
      <c r="D18" s="33">
        <v>146.3</v>
      </c>
      <c r="E18" s="33">
        <v>196.7</v>
      </c>
      <c r="F18" s="33">
        <v>119.2</v>
      </c>
      <c r="G18" s="33">
        <v>194.7</v>
      </c>
      <c r="H18" s="33">
        <v>246.2</v>
      </c>
      <c r="I18" s="33">
        <v>52.9</v>
      </c>
    </row>
    <row r="19" spans="1:9" ht="12" customHeight="1">
      <c r="A19" s="10">
        <v>2001</v>
      </c>
      <c r="B19" s="33">
        <v>986.9</v>
      </c>
      <c r="C19" s="33">
        <v>32</v>
      </c>
      <c r="D19" s="33">
        <v>141.4</v>
      </c>
      <c r="E19" s="33">
        <v>193.1</v>
      </c>
      <c r="F19" s="33">
        <v>113.6</v>
      </c>
      <c r="G19" s="33">
        <v>196.5</v>
      </c>
      <c r="H19" s="33">
        <v>259.9</v>
      </c>
      <c r="I19" s="33">
        <v>50.4</v>
      </c>
    </row>
    <row r="20" spans="1:9" ht="12" customHeight="1">
      <c r="A20" s="10">
        <v>2002</v>
      </c>
      <c r="B20" s="33">
        <v>980.6</v>
      </c>
      <c r="C20" s="33">
        <v>31</v>
      </c>
      <c r="D20" s="33">
        <v>122.7</v>
      </c>
      <c r="E20" s="33">
        <v>199.5</v>
      </c>
      <c r="F20" s="33">
        <v>98.4</v>
      </c>
      <c r="G20" s="33">
        <v>185.7</v>
      </c>
      <c r="H20" s="33">
        <v>287.9</v>
      </c>
      <c r="I20" s="33">
        <v>55.5</v>
      </c>
    </row>
    <row r="21" spans="1:9" ht="12" customHeight="1">
      <c r="A21" s="10">
        <v>2003</v>
      </c>
      <c r="B21" s="33">
        <v>979.2</v>
      </c>
      <c r="C21" s="33">
        <v>28.6</v>
      </c>
      <c r="D21" s="33">
        <v>121.4</v>
      </c>
      <c r="E21" s="33">
        <v>210</v>
      </c>
      <c r="F21" s="33">
        <v>98.2</v>
      </c>
      <c r="G21" s="33">
        <v>190.7</v>
      </c>
      <c r="H21" s="33">
        <v>278.6</v>
      </c>
      <c r="I21" s="33">
        <v>51.7</v>
      </c>
    </row>
    <row r="22" spans="1:9" ht="12" customHeight="1">
      <c r="A22" s="10">
        <v>2004</v>
      </c>
      <c r="B22" s="33">
        <v>980.5</v>
      </c>
      <c r="C22" s="33">
        <v>31</v>
      </c>
      <c r="D22" s="33">
        <v>121.7</v>
      </c>
      <c r="E22" s="33">
        <v>208.8</v>
      </c>
      <c r="F22" s="33">
        <v>102.8</v>
      </c>
      <c r="G22" s="33">
        <v>192.1</v>
      </c>
      <c r="H22" s="33">
        <v>270.1</v>
      </c>
      <c r="I22" s="33">
        <v>53.9</v>
      </c>
    </row>
    <row r="23" spans="1:9" ht="12" customHeight="1">
      <c r="A23" s="20"/>
      <c r="B23" s="33"/>
      <c r="C23" s="33"/>
      <c r="D23" s="33"/>
      <c r="E23" s="33"/>
      <c r="F23" s="33"/>
      <c r="G23" s="33"/>
      <c r="H23" s="33"/>
      <c r="I23" s="33"/>
    </row>
    <row r="24" spans="1:9" ht="12" customHeight="1">
      <c r="A24" s="154" t="s">
        <v>290</v>
      </c>
      <c r="B24" s="154"/>
      <c r="C24" s="154"/>
      <c r="D24" s="154"/>
      <c r="E24" s="154"/>
      <c r="F24" s="154"/>
      <c r="G24" s="154"/>
      <c r="H24" s="154"/>
      <c r="I24" s="154"/>
    </row>
    <row r="25" spans="1:9" ht="12" customHeight="1">
      <c r="A25" s="27"/>
      <c r="B25" s="33"/>
      <c r="C25" s="33"/>
      <c r="D25" s="33"/>
      <c r="E25" s="33"/>
      <c r="F25" s="33"/>
      <c r="G25" s="33"/>
      <c r="H25" s="33"/>
      <c r="I25" s="33"/>
    </row>
    <row r="26" spans="1:9" ht="12" customHeight="1">
      <c r="A26" s="10">
        <v>1991</v>
      </c>
      <c r="B26" s="33">
        <v>528.8</v>
      </c>
      <c r="C26" s="33">
        <v>216.8</v>
      </c>
      <c r="D26" s="33">
        <v>190.3</v>
      </c>
      <c r="E26" s="33">
        <v>81.4</v>
      </c>
      <c r="F26" s="33">
        <v>20.3</v>
      </c>
      <c r="G26" s="50">
        <v>8.3</v>
      </c>
      <c r="H26" s="35">
        <v>2.6</v>
      </c>
      <c r="I26" s="50">
        <v>9</v>
      </c>
    </row>
    <row r="27" spans="1:9" ht="12" customHeight="1">
      <c r="A27" s="10">
        <v>1992</v>
      </c>
      <c r="B27" s="33">
        <v>530.4</v>
      </c>
      <c r="C27" s="33">
        <v>126.2</v>
      </c>
      <c r="D27" s="33">
        <v>207.4</v>
      </c>
      <c r="E27" s="33">
        <v>118.6</v>
      </c>
      <c r="F27" s="33">
        <v>31.5</v>
      </c>
      <c r="G27" s="33">
        <v>24.3</v>
      </c>
      <c r="H27" s="50">
        <v>7.2999999999999545</v>
      </c>
      <c r="I27" s="33">
        <v>15.1</v>
      </c>
    </row>
    <row r="28" spans="1:9" ht="12" customHeight="1">
      <c r="A28" s="10">
        <v>1993</v>
      </c>
      <c r="B28" s="33">
        <v>535</v>
      </c>
      <c r="C28" s="33">
        <v>70.9</v>
      </c>
      <c r="D28" s="33">
        <v>197.4</v>
      </c>
      <c r="E28" s="33">
        <v>137.3</v>
      </c>
      <c r="F28" s="33">
        <v>50.7</v>
      </c>
      <c r="G28" s="33">
        <v>42.5</v>
      </c>
      <c r="H28" s="33">
        <v>18.6</v>
      </c>
      <c r="I28" s="33">
        <v>17.7</v>
      </c>
    </row>
    <row r="29" spans="1:9" ht="12" customHeight="1">
      <c r="A29" s="10">
        <v>1994</v>
      </c>
      <c r="B29" s="33">
        <v>561.3</v>
      </c>
      <c r="C29" s="33">
        <v>44.8</v>
      </c>
      <c r="D29" s="33">
        <v>197.1</v>
      </c>
      <c r="E29" s="33">
        <v>134.8</v>
      </c>
      <c r="F29" s="33">
        <v>70.9</v>
      </c>
      <c r="G29" s="33">
        <v>62.1</v>
      </c>
      <c r="H29" s="33">
        <v>27.8</v>
      </c>
      <c r="I29" s="33">
        <v>23.8</v>
      </c>
    </row>
    <row r="30" spans="1:9" ht="12" customHeight="1">
      <c r="A30" s="10">
        <v>1995</v>
      </c>
      <c r="B30" s="33">
        <v>548.1</v>
      </c>
      <c r="C30" s="33">
        <v>36.4</v>
      </c>
      <c r="D30" s="33">
        <v>175.1</v>
      </c>
      <c r="E30" s="33">
        <v>136.7</v>
      </c>
      <c r="F30" s="33">
        <v>66</v>
      </c>
      <c r="G30" s="33">
        <v>71.9</v>
      </c>
      <c r="H30" s="33">
        <v>32.2</v>
      </c>
      <c r="I30" s="33">
        <v>29.8</v>
      </c>
    </row>
    <row r="31" spans="1:9" ht="12" customHeight="1">
      <c r="A31" s="10">
        <v>1996</v>
      </c>
      <c r="B31" s="33">
        <v>554.5</v>
      </c>
      <c r="C31" s="33">
        <v>34.9</v>
      </c>
      <c r="D31" s="33">
        <v>152.3</v>
      </c>
      <c r="E31" s="33">
        <v>148.2</v>
      </c>
      <c r="F31" s="33">
        <v>71.6</v>
      </c>
      <c r="G31" s="33">
        <v>88</v>
      </c>
      <c r="H31" s="33">
        <v>35.7</v>
      </c>
      <c r="I31" s="33">
        <v>23.9</v>
      </c>
    </row>
    <row r="32" spans="1:9" ht="12" customHeight="1">
      <c r="A32" s="10">
        <v>1997</v>
      </c>
      <c r="B32" s="33">
        <v>562.7</v>
      </c>
      <c r="C32" s="33">
        <v>34.4</v>
      </c>
      <c r="D32" s="33">
        <v>145.2</v>
      </c>
      <c r="E32" s="33">
        <v>152.9</v>
      </c>
      <c r="F32" s="33">
        <v>76.3</v>
      </c>
      <c r="G32" s="33">
        <v>87.6</v>
      </c>
      <c r="H32" s="33">
        <v>40.6</v>
      </c>
      <c r="I32" s="33">
        <v>25.7</v>
      </c>
    </row>
    <row r="33" spans="1:9" ht="12" customHeight="1">
      <c r="A33" s="10">
        <v>1998</v>
      </c>
      <c r="B33" s="33">
        <v>553.1</v>
      </c>
      <c r="C33" s="33">
        <v>31.4</v>
      </c>
      <c r="D33" s="33">
        <v>131.2</v>
      </c>
      <c r="E33" s="33">
        <v>151.2</v>
      </c>
      <c r="F33" s="33">
        <v>75.3</v>
      </c>
      <c r="G33" s="33">
        <v>92.6</v>
      </c>
      <c r="H33" s="33">
        <v>43</v>
      </c>
      <c r="I33" s="33">
        <v>28.40000000000009</v>
      </c>
    </row>
    <row r="34" spans="1:9" ht="12" customHeight="1">
      <c r="A34" s="10">
        <v>1999</v>
      </c>
      <c r="B34" s="33">
        <v>553.8</v>
      </c>
      <c r="C34" s="33">
        <v>25.6</v>
      </c>
      <c r="D34" s="33">
        <v>122.6</v>
      </c>
      <c r="E34" s="33">
        <v>148.4</v>
      </c>
      <c r="F34" s="33">
        <v>77</v>
      </c>
      <c r="G34" s="33">
        <v>101.5</v>
      </c>
      <c r="H34" s="33">
        <v>54</v>
      </c>
      <c r="I34" s="33">
        <v>24.5</v>
      </c>
    </row>
    <row r="35" spans="1:9" ht="12" customHeight="1">
      <c r="A35" s="10">
        <v>2000</v>
      </c>
      <c r="B35" s="33">
        <v>562.2</v>
      </c>
      <c r="C35" s="33">
        <v>21.6</v>
      </c>
      <c r="D35" s="33">
        <v>115.9</v>
      </c>
      <c r="E35" s="33">
        <v>148.8</v>
      </c>
      <c r="F35" s="33">
        <v>79.4</v>
      </c>
      <c r="G35" s="33">
        <v>103.8</v>
      </c>
      <c r="H35" s="33">
        <v>61.6</v>
      </c>
      <c r="I35" s="33">
        <v>31.1</v>
      </c>
    </row>
    <row r="36" spans="1:9" ht="12" customHeight="1">
      <c r="A36" s="10">
        <v>2001</v>
      </c>
      <c r="B36" s="33">
        <v>573</v>
      </c>
      <c r="C36" s="33">
        <v>21.8</v>
      </c>
      <c r="D36" s="33">
        <v>110.8</v>
      </c>
      <c r="E36" s="33">
        <v>150.3</v>
      </c>
      <c r="F36" s="33">
        <v>80.3</v>
      </c>
      <c r="G36" s="33">
        <v>111.1</v>
      </c>
      <c r="H36" s="33">
        <v>68</v>
      </c>
      <c r="I36" s="33">
        <v>30.8</v>
      </c>
    </row>
    <row r="37" spans="1:9" ht="12" customHeight="1">
      <c r="A37" s="10">
        <v>2002</v>
      </c>
      <c r="B37" s="33">
        <v>573.9</v>
      </c>
      <c r="C37" s="33">
        <v>22.7</v>
      </c>
      <c r="D37" s="33">
        <v>95.1</v>
      </c>
      <c r="E37" s="33">
        <v>152.3</v>
      </c>
      <c r="F37" s="33">
        <v>69.8</v>
      </c>
      <c r="G37" s="33">
        <v>111.2</v>
      </c>
      <c r="H37" s="33">
        <v>88</v>
      </c>
      <c r="I37" s="33">
        <v>35</v>
      </c>
    </row>
    <row r="38" spans="1:9" ht="12" customHeight="1">
      <c r="A38" s="10">
        <v>2003</v>
      </c>
      <c r="B38" s="33">
        <v>580.2</v>
      </c>
      <c r="C38" s="33">
        <v>20.2</v>
      </c>
      <c r="D38" s="33">
        <v>89.3</v>
      </c>
      <c r="E38" s="33">
        <v>157.9</v>
      </c>
      <c r="F38" s="33">
        <v>72.1</v>
      </c>
      <c r="G38" s="33">
        <v>119.5</v>
      </c>
      <c r="H38" s="33">
        <v>87.4</v>
      </c>
      <c r="I38" s="33">
        <v>33.7</v>
      </c>
    </row>
    <row r="39" spans="1:9" ht="12" customHeight="1">
      <c r="A39" s="10">
        <v>2004</v>
      </c>
      <c r="B39" s="33">
        <v>589.7</v>
      </c>
      <c r="C39" s="33">
        <v>20</v>
      </c>
      <c r="D39" s="33">
        <v>92.5</v>
      </c>
      <c r="E39" s="33">
        <v>158.9</v>
      </c>
      <c r="F39" s="33">
        <v>72.3</v>
      </c>
      <c r="G39" s="33">
        <v>122.7</v>
      </c>
      <c r="H39" s="33">
        <v>90.5</v>
      </c>
      <c r="I39" s="33">
        <v>33</v>
      </c>
    </row>
    <row r="40" spans="1:9" ht="12" customHeight="1">
      <c r="A40" s="20"/>
      <c r="B40" s="33"/>
      <c r="C40" s="33"/>
      <c r="D40" s="33"/>
      <c r="E40" s="33"/>
      <c r="F40" s="33"/>
      <c r="G40" s="33"/>
      <c r="H40" s="33"/>
      <c r="I40" s="33"/>
    </row>
    <row r="41" spans="1:9" ht="12" customHeight="1">
      <c r="A41" s="154" t="s">
        <v>291</v>
      </c>
      <c r="B41" s="154"/>
      <c r="C41" s="154"/>
      <c r="D41" s="154"/>
      <c r="E41" s="154"/>
      <c r="F41" s="154"/>
      <c r="G41" s="154"/>
      <c r="H41" s="154"/>
      <c r="I41" s="154"/>
    </row>
    <row r="42" spans="1:9" ht="12" customHeight="1">
      <c r="A42" s="27"/>
      <c r="B42" s="33"/>
      <c r="C42" s="33"/>
      <c r="D42" s="33"/>
      <c r="E42" s="33"/>
      <c r="F42" s="33"/>
      <c r="G42" s="33"/>
      <c r="H42" s="33"/>
      <c r="I42" s="33"/>
    </row>
    <row r="43" spans="1:9" ht="12" customHeight="1">
      <c r="A43" s="10">
        <v>1991</v>
      </c>
      <c r="B43" s="33">
        <v>494.8</v>
      </c>
      <c r="C43" s="33">
        <v>34.9</v>
      </c>
      <c r="D43" s="33">
        <v>111.8</v>
      </c>
      <c r="E43" s="33">
        <v>144.9</v>
      </c>
      <c r="F43" s="33">
        <v>84.7</v>
      </c>
      <c r="G43" s="33">
        <v>66.1</v>
      </c>
      <c r="H43" s="33">
        <v>25.4</v>
      </c>
      <c r="I43" s="33">
        <v>27.000000000000057</v>
      </c>
    </row>
    <row r="44" spans="1:9" ht="12" customHeight="1">
      <c r="A44" s="10">
        <v>1992</v>
      </c>
      <c r="B44" s="33">
        <v>483.6</v>
      </c>
      <c r="C44" s="33">
        <v>24.2</v>
      </c>
      <c r="D44" s="33">
        <v>65.8</v>
      </c>
      <c r="E44" s="33">
        <v>104.2</v>
      </c>
      <c r="F44" s="33">
        <v>85.2</v>
      </c>
      <c r="G44" s="33">
        <v>117.3</v>
      </c>
      <c r="H44" s="33">
        <v>59.9</v>
      </c>
      <c r="I44" s="33">
        <v>27.0000000000001</v>
      </c>
    </row>
    <row r="45" spans="1:9" ht="12" customHeight="1">
      <c r="A45" s="10">
        <v>1993</v>
      </c>
      <c r="B45" s="33">
        <v>475.1</v>
      </c>
      <c r="C45" s="33">
        <v>18.4</v>
      </c>
      <c r="D45" s="33">
        <v>48.3</v>
      </c>
      <c r="E45" s="33">
        <v>73.4</v>
      </c>
      <c r="F45" s="33">
        <v>64.6</v>
      </c>
      <c r="G45" s="33">
        <v>126.7</v>
      </c>
      <c r="H45" s="33">
        <v>116.3</v>
      </c>
      <c r="I45" s="33">
        <v>27.5</v>
      </c>
    </row>
    <row r="46" spans="1:9" ht="12" customHeight="1">
      <c r="A46" s="10">
        <v>1994</v>
      </c>
      <c r="B46" s="33">
        <v>461</v>
      </c>
      <c r="C46" s="33">
        <v>16.9</v>
      </c>
      <c r="D46" s="33">
        <v>36.3</v>
      </c>
      <c r="E46" s="33">
        <v>56.8</v>
      </c>
      <c r="F46" s="33">
        <v>57.1</v>
      </c>
      <c r="G46" s="33">
        <v>117.3</v>
      </c>
      <c r="H46" s="33">
        <v>133.4</v>
      </c>
      <c r="I46" s="33">
        <v>43.3</v>
      </c>
    </row>
    <row r="47" spans="1:9" ht="12" customHeight="1">
      <c r="A47" s="10">
        <v>1995</v>
      </c>
      <c r="B47" s="33">
        <v>459.5</v>
      </c>
      <c r="C47" s="33">
        <v>17</v>
      </c>
      <c r="D47" s="33">
        <v>36.9</v>
      </c>
      <c r="E47" s="33">
        <v>55.5</v>
      </c>
      <c r="F47" s="33">
        <v>50.3</v>
      </c>
      <c r="G47" s="33">
        <v>112.9</v>
      </c>
      <c r="H47" s="33">
        <v>146.4</v>
      </c>
      <c r="I47" s="33">
        <v>40.6</v>
      </c>
    </row>
    <row r="48" spans="1:9" ht="12" customHeight="1">
      <c r="A48" s="10">
        <v>1996</v>
      </c>
      <c r="B48" s="33">
        <v>451.9</v>
      </c>
      <c r="C48" s="33">
        <v>13.8</v>
      </c>
      <c r="D48" s="33">
        <v>39.4</v>
      </c>
      <c r="E48" s="33">
        <v>58.1</v>
      </c>
      <c r="F48" s="33">
        <v>46.9</v>
      </c>
      <c r="G48" s="33">
        <v>121.3</v>
      </c>
      <c r="H48" s="33">
        <v>152.1</v>
      </c>
      <c r="I48" s="33">
        <v>20.4</v>
      </c>
    </row>
    <row r="49" spans="1:9" ht="12" customHeight="1">
      <c r="A49" s="10">
        <v>1997</v>
      </c>
      <c r="B49" s="33">
        <v>442.3</v>
      </c>
      <c r="C49" s="33">
        <v>13.3</v>
      </c>
      <c r="D49" s="33">
        <v>37.3</v>
      </c>
      <c r="E49" s="33">
        <v>57.4</v>
      </c>
      <c r="F49" s="33">
        <v>47.6</v>
      </c>
      <c r="G49" s="33">
        <v>109.2</v>
      </c>
      <c r="H49" s="33">
        <v>153.1</v>
      </c>
      <c r="I49" s="33">
        <v>24.2</v>
      </c>
    </row>
    <row r="50" spans="1:9" ht="12" customHeight="1">
      <c r="A50" s="10">
        <v>1998</v>
      </c>
      <c r="B50" s="33">
        <v>435.5</v>
      </c>
      <c r="C50" s="33">
        <v>12.3</v>
      </c>
      <c r="D50" s="33">
        <v>34.9</v>
      </c>
      <c r="E50" s="33">
        <v>52.6</v>
      </c>
      <c r="F50" s="33">
        <v>45.6</v>
      </c>
      <c r="G50" s="33">
        <v>108.3</v>
      </c>
      <c r="H50" s="33">
        <v>159.6</v>
      </c>
      <c r="I50" s="33">
        <v>22.2</v>
      </c>
    </row>
    <row r="51" spans="1:9" ht="12" customHeight="1">
      <c r="A51" s="10">
        <v>1999</v>
      </c>
      <c r="B51" s="33">
        <v>428.9</v>
      </c>
      <c r="C51" s="33">
        <v>11</v>
      </c>
      <c r="D51" s="33">
        <v>29.6</v>
      </c>
      <c r="E51" s="33">
        <v>45.8</v>
      </c>
      <c r="F51" s="33">
        <v>42</v>
      </c>
      <c r="G51" s="33">
        <v>105.9</v>
      </c>
      <c r="H51" s="33">
        <v>171.4</v>
      </c>
      <c r="I51" s="33">
        <v>23</v>
      </c>
    </row>
    <row r="52" spans="1:9" ht="12" customHeight="1">
      <c r="A52" s="10">
        <v>2000</v>
      </c>
      <c r="B52" s="33">
        <v>424.8</v>
      </c>
      <c r="C52" s="50">
        <v>9.4</v>
      </c>
      <c r="D52" s="33">
        <v>30.4</v>
      </c>
      <c r="E52" s="33">
        <v>47.8</v>
      </c>
      <c r="F52" s="33">
        <v>39.8</v>
      </c>
      <c r="G52" s="33">
        <v>90.9</v>
      </c>
      <c r="H52" s="33">
        <v>184.7</v>
      </c>
      <c r="I52" s="33">
        <v>21.8</v>
      </c>
    </row>
    <row r="53" spans="1:9" ht="12" customHeight="1">
      <c r="A53" s="10">
        <v>2001</v>
      </c>
      <c r="B53" s="33">
        <v>413.9</v>
      </c>
      <c r="C53" s="33">
        <v>10.1</v>
      </c>
      <c r="D53" s="33">
        <v>30.7</v>
      </c>
      <c r="E53" s="33">
        <v>42.9</v>
      </c>
      <c r="F53" s="33">
        <v>33.3</v>
      </c>
      <c r="G53" s="33">
        <v>85.4</v>
      </c>
      <c r="H53" s="33">
        <v>192.1</v>
      </c>
      <c r="I53" s="33">
        <v>19.5</v>
      </c>
    </row>
    <row r="54" spans="1:9" ht="12" customHeight="1">
      <c r="A54" s="10">
        <v>2002</v>
      </c>
      <c r="B54" s="33">
        <v>406.7</v>
      </c>
      <c r="C54" s="50">
        <v>8.3</v>
      </c>
      <c r="D54" s="33">
        <v>27.6</v>
      </c>
      <c r="E54" s="33">
        <v>47.2</v>
      </c>
      <c r="F54" s="33">
        <v>28.6</v>
      </c>
      <c r="G54" s="33">
        <v>74.5</v>
      </c>
      <c r="H54" s="33">
        <v>199.9</v>
      </c>
      <c r="I54" s="33">
        <v>20.6</v>
      </c>
    </row>
    <row r="55" spans="1:9" ht="12" customHeight="1">
      <c r="A55" s="10">
        <v>2003</v>
      </c>
      <c r="B55" s="33">
        <v>399.1</v>
      </c>
      <c r="C55" s="50">
        <v>8.3</v>
      </c>
      <c r="D55" s="33">
        <v>32.1</v>
      </c>
      <c r="E55" s="33">
        <v>52.1</v>
      </c>
      <c r="F55" s="33">
        <v>26.1</v>
      </c>
      <c r="G55" s="33">
        <v>71.2</v>
      </c>
      <c r="H55" s="33">
        <v>191.2</v>
      </c>
      <c r="I55" s="33">
        <v>18.1</v>
      </c>
    </row>
    <row r="56" spans="1:9" ht="12" customHeight="1">
      <c r="A56" s="10">
        <v>2004</v>
      </c>
      <c r="B56" s="33">
        <v>390.8</v>
      </c>
      <c r="C56" s="33">
        <v>11</v>
      </c>
      <c r="D56" s="33">
        <v>29.2</v>
      </c>
      <c r="E56" s="33">
        <v>50</v>
      </c>
      <c r="F56" s="33">
        <v>30.5</v>
      </c>
      <c r="G56" s="33">
        <v>69.4</v>
      </c>
      <c r="H56" s="33">
        <v>179.8</v>
      </c>
      <c r="I56" s="33">
        <v>20.9</v>
      </c>
    </row>
    <row r="57" spans="1:9" ht="12" customHeight="1">
      <c r="A57" s="20"/>
      <c r="B57" s="33"/>
      <c r="C57" s="33"/>
      <c r="D57" s="33"/>
      <c r="E57" s="33"/>
      <c r="F57" s="33"/>
      <c r="G57" s="33"/>
      <c r="H57" s="33"/>
      <c r="I57" s="33"/>
    </row>
    <row r="58" spans="1:9" ht="12" customHeight="1">
      <c r="A58" s="20"/>
      <c r="B58" s="33"/>
      <c r="C58" s="33"/>
      <c r="D58" s="33"/>
      <c r="E58" s="33"/>
      <c r="F58" s="33"/>
      <c r="G58" s="33"/>
      <c r="H58" s="33"/>
      <c r="I58" s="33"/>
    </row>
    <row r="59" spans="1:9" ht="12" customHeight="1">
      <c r="A59" s="20"/>
      <c r="B59" s="33"/>
      <c r="C59" s="33"/>
      <c r="D59" s="33"/>
      <c r="E59" s="33"/>
      <c r="F59" s="33"/>
      <c r="G59" s="33"/>
      <c r="H59" s="33"/>
      <c r="I59" s="33"/>
    </row>
    <row r="60" spans="1:9" ht="12" customHeight="1">
      <c r="A60" s="55" t="s">
        <v>324</v>
      </c>
      <c r="B60" s="33"/>
      <c r="C60" s="33"/>
      <c r="D60" s="33"/>
      <c r="E60" s="33"/>
      <c r="F60" s="33"/>
      <c r="G60" s="33"/>
      <c r="H60" s="33"/>
      <c r="I60" s="33"/>
    </row>
    <row r="61" spans="1:9" ht="12" customHeight="1">
      <c r="A61" s="55" t="s">
        <v>325</v>
      </c>
      <c r="B61" s="33"/>
      <c r="C61" s="33"/>
      <c r="D61" s="33"/>
      <c r="E61" s="33"/>
      <c r="F61" s="33"/>
      <c r="G61" s="33"/>
      <c r="H61" s="33"/>
      <c r="I61" s="33"/>
    </row>
    <row r="62" spans="1:9" ht="12.75">
      <c r="A62" s="200" t="s">
        <v>326</v>
      </c>
      <c r="B62" s="200"/>
      <c r="C62" s="200"/>
      <c r="D62" s="200"/>
      <c r="E62" s="200"/>
      <c r="F62" s="200"/>
      <c r="G62" s="200"/>
      <c r="H62" s="200"/>
      <c r="I62" s="200"/>
    </row>
    <row r="64" spans="1:9" ht="12.75">
      <c r="A64" s="36"/>
      <c r="B64" s="13"/>
      <c r="C64" s="184" t="s">
        <v>318</v>
      </c>
      <c r="D64" s="185"/>
      <c r="E64" s="185"/>
      <c r="F64" s="185"/>
      <c r="G64" s="185"/>
      <c r="H64" s="185"/>
      <c r="I64" s="185"/>
    </row>
    <row r="65" spans="1:9" ht="12.75">
      <c r="A65" s="10" t="s">
        <v>53</v>
      </c>
      <c r="B65" s="47" t="s">
        <v>58</v>
      </c>
      <c r="C65" s="14" t="s">
        <v>92</v>
      </c>
      <c r="D65" s="14" t="s">
        <v>119</v>
      </c>
      <c r="E65" s="14" t="s">
        <v>121</v>
      </c>
      <c r="F65" s="126" t="s">
        <v>319</v>
      </c>
      <c r="G65" s="126" t="s">
        <v>320</v>
      </c>
      <c r="H65" s="20" t="s">
        <v>124</v>
      </c>
      <c r="I65" s="25" t="s">
        <v>112</v>
      </c>
    </row>
    <row r="66" spans="1:9" ht="12.75">
      <c r="A66" s="59"/>
      <c r="B66" s="62"/>
      <c r="C66" s="63">
        <v>500</v>
      </c>
      <c r="D66" s="127">
        <v>900</v>
      </c>
      <c r="E66" s="63" t="s">
        <v>321</v>
      </c>
      <c r="F66" s="128" t="s">
        <v>322</v>
      </c>
      <c r="G66" s="128" t="s">
        <v>323</v>
      </c>
      <c r="H66" s="60" t="s">
        <v>111</v>
      </c>
      <c r="I66" s="61" t="s">
        <v>113</v>
      </c>
    </row>
    <row r="67" spans="1:9" ht="12.75">
      <c r="A67" s="27"/>
      <c r="B67" s="20"/>
      <c r="C67" s="20"/>
      <c r="D67" s="20"/>
      <c r="E67" s="20"/>
      <c r="F67" s="20"/>
      <c r="G67" s="20"/>
      <c r="H67" s="20"/>
      <c r="I67" s="20"/>
    </row>
    <row r="68" spans="1:9" ht="12.75">
      <c r="A68" s="154" t="s">
        <v>310</v>
      </c>
      <c r="B68" s="154"/>
      <c r="C68" s="154"/>
      <c r="D68" s="154"/>
      <c r="E68" s="154"/>
      <c r="F68" s="154"/>
      <c r="G68" s="154"/>
      <c r="H68" s="154"/>
      <c r="I68" s="154"/>
    </row>
    <row r="69" spans="1:9" ht="12.75">
      <c r="A69" s="27"/>
      <c r="B69" s="33"/>
      <c r="C69" s="33"/>
      <c r="D69" s="33"/>
      <c r="E69" s="33"/>
      <c r="F69" s="33"/>
      <c r="G69" s="33"/>
      <c r="H69" s="33"/>
      <c r="I69" s="33"/>
    </row>
    <row r="70" spans="1:9" ht="12.75">
      <c r="A70" s="10">
        <v>1991</v>
      </c>
      <c r="B70" s="33">
        <v>656.8</v>
      </c>
      <c r="C70" s="33">
        <v>17.5</v>
      </c>
      <c r="D70" s="33">
        <v>209.8</v>
      </c>
      <c r="E70" s="33">
        <v>203.9</v>
      </c>
      <c r="F70" s="33">
        <v>99.9</v>
      </c>
      <c r="G70" s="33">
        <v>72.3</v>
      </c>
      <c r="H70" s="33">
        <v>27</v>
      </c>
      <c r="I70" s="33">
        <v>26.4</v>
      </c>
    </row>
    <row r="71" spans="1:9" ht="12.75">
      <c r="A71" s="10">
        <v>1992</v>
      </c>
      <c r="B71" s="33">
        <v>649.9</v>
      </c>
      <c r="C71" s="35">
        <v>4.4</v>
      </c>
      <c r="D71" s="33">
        <v>117.3</v>
      </c>
      <c r="E71" s="33">
        <v>189.7</v>
      </c>
      <c r="F71" s="33">
        <v>107.4</v>
      </c>
      <c r="G71" s="33">
        <v>135.8</v>
      </c>
      <c r="H71" s="33">
        <v>65.1</v>
      </c>
      <c r="I71" s="33">
        <v>30.2</v>
      </c>
    </row>
    <row r="72" spans="1:9" ht="12.75">
      <c r="A72" s="10">
        <v>1993</v>
      </c>
      <c r="B72" s="33">
        <v>648</v>
      </c>
      <c r="C72" s="35">
        <v>3</v>
      </c>
      <c r="D72" s="33">
        <v>60.2</v>
      </c>
      <c r="E72" s="33">
        <v>161.6</v>
      </c>
      <c r="F72" s="33">
        <v>101.3</v>
      </c>
      <c r="G72" s="33">
        <v>157.3</v>
      </c>
      <c r="H72" s="33">
        <v>130.3</v>
      </c>
      <c r="I72" s="33">
        <v>34.4</v>
      </c>
    </row>
    <row r="73" spans="1:9" ht="12.75">
      <c r="A73" s="10">
        <v>1994</v>
      </c>
      <c r="B73" s="33">
        <v>640.4</v>
      </c>
      <c r="C73" s="35">
        <v>1.5</v>
      </c>
      <c r="D73" s="33">
        <v>32.6</v>
      </c>
      <c r="E73" s="33">
        <v>128.8</v>
      </c>
      <c r="F73" s="33">
        <v>110</v>
      </c>
      <c r="G73" s="33">
        <v>163.5</v>
      </c>
      <c r="H73" s="33">
        <v>155.7</v>
      </c>
      <c r="I73" s="33">
        <v>48.30000000000007</v>
      </c>
    </row>
    <row r="74" spans="1:9" ht="12.75">
      <c r="A74" s="10">
        <v>1995</v>
      </c>
      <c r="B74" s="33">
        <v>630.1</v>
      </c>
      <c r="C74" s="35">
        <v>1.5</v>
      </c>
      <c r="D74" s="33">
        <v>27.8</v>
      </c>
      <c r="E74" s="33">
        <v>111.6</v>
      </c>
      <c r="F74" s="33">
        <v>99.5</v>
      </c>
      <c r="G74" s="33">
        <v>169.4</v>
      </c>
      <c r="H74" s="33">
        <v>172.1</v>
      </c>
      <c r="I74" s="33">
        <v>48.3</v>
      </c>
    </row>
    <row r="75" spans="1:9" ht="12.75">
      <c r="A75" s="10">
        <v>1996</v>
      </c>
      <c r="B75" s="33">
        <v>618.1</v>
      </c>
      <c r="C75" s="35">
        <v>0.7</v>
      </c>
      <c r="D75" s="33">
        <v>23.8</v>
      </c>
      <c r="E75" s="33">
        <v>98.7</v>
      </c>
      <c r="F75" s="33">
        <v>94.5</v>
      </c>
      <c r="G75" s="33">
        <v>191.3</v>
      </c>
      <c r="H75" s="33">
        <v>178.6</v>
      </c>
      <c r="I75" s="33">
        <v>28.5</v>
      </c>
    </row>
    <row r="76" spans="1:9" ht="12.75">
      <c r="A76" s="10">
        <v>1997</v>
      </c>
      <c r="B76" s="33">
        <v>610</v>
      </c>
      <c r="C76" s="35">
        <v>2.6</v>
      </c>
      <c r="D76" s="33">
        <v>22.2</v>
      </c>
      <c r="E76" s="33">
        <v>93.3</v>
      </c>
      <c r="F76" s="33">
        <v>96.7</v>
      </c>
      <c r="G76" s="33">
        <v>176.9</v>
      </c>
      <c r="H76" s="33">
        <v>185.6</v>
      </c>
      <c r="I76" s="33">
        <v>32.6</v>
      </c>
    </row>
    <row r="77" spans="1:9" ht="12.75">
      <c r="A77" s="10">
        <v>1998</v>
      </c>
      <c r="B77" s="33">
        <v>601.7</v>
      </c>
      <c r="C77" s="35">
        <v>1.1</v>
      </c>
      <c r="D77" s="33">
        <v>17.1</v>
      </c>
      <c r="E77" s="33">
        <v>84.2</v>
      </c>
      <c r="F77" s="33">
        <v>93.2</v>
      </c>
      <c r="G77" s="33">
        <v>178.9</v>
      </c>
      <c r="H77" s="33">
        <v>193.8</v>
      </c>
      <c r="I77" s="33">
        <v>32.2</v>
      </c>
    </row>
    <row r="78" spans="1:9" ht="12.75">
      <c r="A78" s="10">
        <v>1999</v>
      </c>
      <c r="B78" s="33">
        <v>591.8</v>
      </c>
      <c r="C78" s="35">
        <v>1.8999999999998636</v>
      </c>
      <c r="D78" s="33">
        <v>11.9</v>
      </c>
      <c r="E78" s="33">
        <v>67.2</v>
      </c>
      <c r="F78" s="33">
        <v>85.5</v>
      </c>
      <c r="G78" s="33">
        <v>183.3</v>
      </c>
      <c r="H78" s="33">
        <v>212.3</v>
      </c>
      <c r="I78" s="33">
        <v>29.7</v>
      </c>
    </row>
    <row r="79" spans="1:9" ht="12.75">
      <c r="A79" s="10">
        <v>2000</v>
      </c>
      <c r="B79" s="33">
        <v>586.5</v>
      </c>
      <c r="C79" s="35">
        <v>2.2999999999999545</v>
      </c>
      <c r="D79" s="33">
        <v>11.3</v>
      </c>
      <c r="E79" s="33">
        <v>59.5</v>
      </c>
      <c r="F79" s="33">
        <v>81</v>
      </c>
      <c r="G79" s="33">
        <v>168.3</v>
      </c>
      <c r="H79" s="33">
        <v>230.6</v>
      </c>
      <c r="I79" s="33">
        <v>33.5</v>
      </c>
    </row>
    <row r="80" spans="1:9" ht="12.75">
      <c r="A80" s="10">
        <v>2001</v>
      </c>
      <c r="B80" s="33">
        <v>582.6</v>
      </c>
      <c r="C80" s="35">
        <v>3</v>
      </c>
      <c r="D80" s="33">
        <v>10.3</v>
      </c>
      <c r="E80" s="33">
        <v>55.8</v>
      </c>
      <c r="F80" s="33">
        <v>74.7</v>
      </c>
      <c r="G80" s="33">
        <v>164.7</v>
      </c>
      <c r="H80" s="33">
        <v>243.9</v>
      </c>
      <c r="I80" s="33">
        <v>30.3</v>
      </c>
    </row>
    <row r="81" spans="1:9" ht="12.75">
      <c r="A81" s="10">
        <v>2002</v>
      </c>
      <c r="B81" s="33">
        <v>574.8</v>
      </c>
      <c r="C81" s="35">
        <v>3</v>
      </c>
      <c r="D81" s="33">
        <v>10.1</v>
      </c>
      <c r="E81" s="33">
        <v>56.6</v>
      </c>
      <c r="F81" s="33">
        <v>61.7</v>
      </c>
      <c r="G81" s="33">
        <v>149.2</v>
      </c>
      <c r="H81" s="33">
        <v>264.5</v>
      </c>
      <c r="I81" s="33">
        <v>30.2</v>
      </c>
    </row>
    <row r="82" spans="1:9" ht="12.75">
      <c r="A82" s="10">
        <v>2003</v>
      </c>
      <c r="B82" s="33">
        <v>567.3</v>
      </c>
      <c r="C82" s="35">
        <v>3</v>
      </c>
      <c r="D82" s="50">
        <v>9.8</v>
      </c>
      <c r="E82" s="33">
        <v>58.2</v>
      </c>
      <c r="F82" s="33">
        <v>56.6</v>
      </c>
      <c r="G82" s="33">
        <v>156.4</v>
      </c>
      <c r="H82" s="33">
        <v>256.5</v>
      </c>
      <c r="I82" s="33">
        <v>28.2</v>
      </c>
    </row>
    <row r="83" spans="1:9" ht="12.75">
      <c r="A83" s="10">
        <v>2004</v>
      </c>
      <c r="B83" s="33">
        <v>555.7</v>
      </c>
      <c r="C83" s="35">
        <v>1.9</v>
      </c>
      <c r="D83" s="33">
        <v>10.1</v>
      </c>
      <c r="E83" s="33">
        <v>54.7</v>
      </c>
      <c r="F83" s="33">
        <v>59.2</v>
      </c>
      <c r="G83" s="33">
        <v>152.2</v>
      </c>
      <c r="H83" s="33">
        <v>247.7</v>
      </c>
      <c r="I83" s="33">
        <v>29.8</v>
      </c>
    </row>
    <row r="84" spans="1:9" ht="12.75">
      <c r="A84" s="20"/>
      <c r="B84" s="33"/>
      <c r="C84" s="33"/>
      <c r="D84" s="33"/>
      <c r="E84" s="33"/>
      <c r="F84" s="33"/>
      <c r="G84" s="33"/>
      <c r="H84" s="33"/>
      <c r="I84" s="33"/>
    </row>
    <row r="85" spans="1:9" ht="12.75">
      <c r="A85" s="154" t="s">
        <v>311</v>
      </c>
      <c r="B85" s="154"/>
      <c r="C85" s="154"/>
      <c r="D85" s="154"/>
      <c r="E85" s="154"/>
      <c r="F85" s="154"/>
      <c r="G85" s="154"/>
      <c r="H85" s="154"/>
      <c r="I85" s="154"/>
    </row>
    <row r="86" spans="1:9" ht="12.75">
      <c r="A86" s="27"/>
      <c r="B86" s="33"/>
      <c r="C86" s="33"/>
      <c r="D86" s="33"/>
      <c r="E86" s="33"/>
      <c r="F86" s="33"/>
      <c r="G86" s="33"/>
      <c r="H86" s="33"/>
      <c r="I86" s="33"/>
    </row>
    <row r="87" spans="1:9" ht="12.75">
      <c r="A87" s="10">
        <v>1991</v>
      </c>
      <c r="B87" s="33">
        <v>366.8</v>
      </c>
      <c r="C87" s="33">
        <v>234.2</v>
      </c>
      <c r="D87" s="33">
        <v>92.3</v>
      </c>
      <c r="E87" s="33">
        <v>22.5</v>
      </c>
      <c r="F87" s="50">
        <v>5.099999999999994</v>
      </c>
      <c r="G87" s="35">
        <v>2.1000000000000085</v>
      </c>
      <c r="H87" s="35">
        <v>1</v>
      </c>
      <c r="I87" s="50">
        <v>9.600000000000115</v>
      </c>
    </row>
    <row r="88" spans="1:9" ht="12.75">
      <c r="A88" s="10">
        <v>1992</v>
      </c>
      <c r="B88" s="33">
        <v>364.1</v>
      </c>
      <c r="C88" s="33">
        <v>146</v>
      </c>
      <c r="D88" s="33">
        <v>156</v>
      </c>
      <c r="E88" s="33">
        <v>33</v>
      </c>
      <c r="F88" s="50">
        <v>9.3</v>
      </c>
      <c r="G88" s="50">
        <v>5.7</v>
      </c>
      <c r="H88" s="35">
        <v>2</v>
      </c>
      <c r="I88" s="33">
        <v>11.89999999999991</v>
      </c>
    </row>
    <row r="89" spans="1:9" ht="12.75">
      <c r="A89" s="10">
        <v>1993</v>
      </c>
      <c r="B89" s="33">
        <v>362.1</v>
      </c>
      <c r="C89" s="33">
        <v>86.3</v>
      </c>
      <c r="D89" s="33">
        <v>185.5</v>
      </c>
      <c r="E89" s="33">
        <v>49.1</v>
      </c>
      <c r="F89" s="33">
        <v>14</v>
      </c>
      <c r="G89" s="33">
        <v>11.8</v>
      </c>
      <c r="H89" s="35">
        <v>4.599999999999994</v>
      </c>
      <c r="I89" s="33">
        <v>10.7</v>
      </c>
    </row>
    <row r="90" spans="1:9" ht="12.75">
      <c r="A90" s="10">
        <v>1994</v>
      </c>
      <c r="B90" s="33">
        <v>381.9</v>
      </c>
      <c r="C90" s="33">
        <v>60.2</v>
      </c>
      <c r="D90" s="33">
        <v>200.8</v>
      </c>
      <c r="E90" s="33">
        <v>62.8</v>
      </c>
      <c r="F90" s="33">
        <v>18</v>
      </c>
      <c r="G90" s="33">
        <v>15.9</v>
      </c>
      <c r="H90" s="50">
        <v>5.4</v>
      </c>
      <c r="I90" s="33">
        <v>18.79999999999984</v>
      </c>
    </row>
    <row r="91" spans="1:9" ht="12.75">
      <c r="A91" s="10">
        <v>1995</v>
      </c>
      <c r="B91" s="33">
        <v>377.5</v>
      </c>
      <c r="C91" s="33">
        <v>51.9</v>
      </c>
      <c r="D91" s="33">
        <v>184.1</v>
      </c>
      <c r="E91" s="33">
        <v>80.6</v>
      </c>
      <c r="F91" s="33">
        <v>16.8</v>
      </c>
      <c r="G91" s="33">
        <v>15.4</v>
      </c>
      <c r="H91" s="50">
        <v>6.5</v>
      </c>
      <c r="I91" s="33">
        <v>22.1</v>
      </c>
    </row>
    <row r="92" spans="1:9" ht="12.75">
      <c r="A92" s="10">
        <v>1996</v>
      </c>
      <c r="B92" s="33">
        <v>388.3</v>
      </c>
      <c r="C92" s="33">
        <v>46.1</v>
      </c>
      <c r="D92" s="33">
        <v>167.8</v>
      </c>
      <c r="E92" s="33">
        <v>107.6</v>
      </c>
      <c r="F92" s="33">
        <v>24</v>
      </c>
      <c r="G92" s="33">
        <v>18</v>
      </c>
      <c r="H92" s="50">
        <v>9</v>
      </c>
      <c r="I92" s="33">
        <v>15.7</v>
      </c>
    </row>
    <row r="93" spans="1:9" ht="12.75">
      <c r="A93" s="10">
        <v>1997</v>
      </c>
      <c r="B93" s="33">
        <v>395</v>
      </c>
      <c r="C93" s="33">
        <v>45.1</v>
      </c>
      <c r="D93" s="33">
        <v>160.3</v>
      </c>
      <c r="E93" s="33">
        <v>117</v>
      </c>
      <c r="F93" s="33">
        <v>27.1</v>
      </c>
      <c r="G93" s="33">
        <v>20</v>
      </c>
      <c r="H93" s="50">
        <v>8.2</v>
      </c>
      <c r="I93" s="33">
        <v>17.2</v>
      </c>
    </row>
    <row r="94" spans="1:9" ht="12.75">
      <c r="A94" s="10">
        <v>1998</v>
      </c>
      <c r="B94" s="33">
        <v>386.9</v>
      </c>
      <c r="C94" s="33">
        <v>41.4</v>
      </c>
      <c r="D94" s="33">
        <v>149</v>
      </c>
      <c r="E94" s="33">
        <v>119.6</v>
      </c>
      <c r="F94" s="33">
        <v>27.7</v>
      </c>
      <c r="G94" s="33">
        <v>22</v>
      </c>
      <c r="H94" s="50">
        <v>8.9</v>
      </c>
      <c r="I94" s="33">
        <v>18.4</v>
      </c>
    </row>
    <row r="95" spans="1:9" ht="12.75">
      <c r="A95" s="10">
        <v>1999</v>
      </c>
      <c r="B95" s="33">
        <v>390.8</v>
      </c>
      <c r="C95" s="33">
        <v>34.70000000000014</v>
      </c>
      <c r="D95" s="33">
        <v>140.4</v>
      </c>
      <c r="E95" s="33">
        <v>127</v>
      </c>
      <c r="F95" s="33">
        <v>33.5</v>
      </c>
      <c r="G95" s="33">
        <v>24.1</v>
      </c>
      <c r="H95" s="33">
        <v>13.2</v>
      </c>
      <c r="I95" s="33">
        <v>17.9</v>
      </c>
    </row>
    <row r="96" spans="1:9" ht="12.75">
      <c r="A96" s="10">
        <v>2000</v>
      </c>
      <c r="B96" s="33">
        <v>400.5</v>
      </c>
      <c r="C96" s="33">
        <v>28.6</v>
      </c>
      <c r="D96" s="33">
        <f>D18-D79</f>
        <v>135</v>
      </c>
      <c r="E96" s="33">
        <f>E18-E79</f>
        <v>137.2</v>
      </c>
      <c r="F96" s="33">
        <f>F18-F79</f>
        <v>38.2</v>
      </c>
      <c r="G96" s="33">
        <f>G18-G79</f>
        <v>26.399999999999977</v>
      </c>
      <c r="H96" s="33">
        <f>H18-H79</f>
        <v>15.599999999999994</v>
      </c>
      <c r="I96" s="33">
        <v>19.5</v>
      </c>
    </row>
    <row r="97" spans="1:9" ht="12.75">
      <c r="A97" s="10">
        <v>2001</v>
      </c>
      <c r="B97" s="33">
        <v>404.2</v>
      </c>
      <c r="C97" s="33">
        <v>29.1</v>
      </c>
      <c r="D97" s="33">
        <v>131.1</v>
      </c>
      <c r="E97" s="33">
        <v>137.3</v>
      </c>
      <c r="F97" s="33">
        <v>38.8</v>
      </c>
      <c r="G97" s="33">
        <v>31.8</v>
      </c>
      <c r="H97" s="33">
        <v>16</v>
      </c>
      <c r="I97" s="33">
        <v>20.1</v>
      </c>
    </row>
    <row r="98" spans="1:9" ht="12.75">
      <c r="A98" s="10">
        <v>2002</v>
      </c>
      <c r="B98" s="33">
        <v>405.8</v>
      </c>
      <c r="C98" s="33">
        <v>28.5</v>
      </c>
      <c r="D98" s="33">
        <v>112.6</v>
      </c>
      <c r="E98" s="33">
        <v>142.9</v>
      </c>
      <c r="F98" s="33">
        <v>36.7</v>
      </c>
      <c r="G98" s="33">
        <v>36.6</v>
      </c>
      <c r="H98" s="33">
        <v>23.3</v>
      </c>
      <c r="I98" s="33">
        <v>25.3</v>
      </c>
    </row>
    <row r="99" spans="1:9" ht="12.75">
      <c r="A99" s="10">
        <v>2003</v>
      </c>
      <c r="B99" s="33">
        <v>411.9</v>
      </c>
      <c r="C99" s="33">
        <v>27.1</v>
      </c>
      <c r="D99" s="33">
        <v>111.6</v>
      </c>
      <c r="E99" s="33">
        <v>151.8</v>
      </c>
      <c r="F99" s="33">
        <v>41.5</v>
      </c>
      <c r="G99" s="33">
        <v>34.3</v>
      </c>
      <c r="H99" s="33">
        <v>22.1</v>
      </c>
      <c r="I99" s="33">
        <v>23.5</v>
      </c>
    </row>
    <row r="100" spans="1:9" ht="12.75">
      <c r="A100" s="10">
        <v>2004</v>
      </c>
      <c r="B100" s="33">
        <v>424.8</v>
      </c>
      <c r="C100" s="33">
        <v>28.9</v>
      </c>
      <c r="D100" s="33">
        <v>111.7</v>
      </c>
      <c r="E100" s="33">
        <v>154.1</v>
      </c>
      <c r="F100" s="33">
        <v>43.6</v>
      </c>
      <c r="G100" s="33">
        <v>40</v>
      </c>
      <c r="H100" s="33">
        <v>22.5</v>
      </c>
      <c r="I100" s="33">
        <v>24</v>
      </c>
    </row>
    <row r="116" spans="1:7" ht="12.75">
      <c r="A116" s="20"/>
      <c r="B116" s="33"/>
      <c r="C116" s="33"/>
      <c r="D116" s="33"/>
      <c r="E116" s="33"/>
      <c r="F116" s="33"/>
      <c r="G116" s="33"/>
    </row>
    <row r="117" spans="1:7" ht="12.75">
      <c r="A117" s="55" t="s">
        <v>327</v>
      </c>
      <c r="B117" s="33"/>
      <c r="C117" s="33"/>
      <c r="D117" s="33"/>
      <c r="E117" s="33"/>
      <c r="F117" s="33"/>
      <c r="G117" s="33"/>
    </row>
    <row r="118" spans="1:7" ht="12.75">
      <c r="A118" s="55" t="s">
        <v>328</v>
      </c>
      <c r="B118" s="33"/>
      <c r="C118" s="33"/>
      <c r="D118" s="33"/>
      <c r="E118" s="33"/>
      <c r="F118" s="33"/>
      <c r="G118" s="33"/>
    </row>
  </sheetData>
  <mergeCells count="9">
    <mergeCell ref="C3:I3"/>
    <mergeCell ref="A1:I1"/>
    <mergeCell ref="C64:I64"/>
    <mergeCell ref="A68:I68"/>
    <mergeCell ref="A85:I85"/>
    <mergeCell ref="A7:I7"/>
    <mergeCell ref="A24:I24"/>
    <mergeCell ref="A41:I41"/>
    <mergeCell ref="A62:I62"/>
  </mergeCells>
  <printOptions/>
  <pageMargins left="0.7874015748031497" right="0.7874015748031497" top="0.7874015748031497" bottom="0.5905511811023623" header="0.5118110236220472" footer="0.5118110236220472"/>
  <pageSetup firstPageNumber="38" useFirstPageNumber="1" horizontalDpi="600" verticalDpi="600" orientation="portrait" paperSize="9" r:id="rId2"/>
  <headerFooter alignWithMargins="0">
    <oddHeader>&amp;C- &amp;P -</oddHeader>
  </headerFooter>
  <rowBreaks count="1" manualBreakCount="1">
    <brk id="61" max="255" man="1"/>
  </rowBreaks>
  <drawing r:id="rId1"/>
</worksheet>
</file>

<file path=xl/worksheets/sheet26.xml><?xml version="1.0" encoding="utf-8"?>
<worksheet xmlns="http://schemas.openxmlformats.org/spreadsheetml/2006/main" xmlns:r="http://schemas.openxmlformats.org/officeDocument/2006/relationships">
  <sheetPr codeName="Tabelle25"/>
  <dimension ref="A1:H173"/>
  <sheetViews>
    <sheetView workbookViewId="0" topLeftCell="A1">
      <pane ySplit="6" topLeftCell="BM7" activePane="bottomLeft" state="frozen"/>
      <selection pane="topLeft" activeCell="A1" sqref="A1"/>
      <selection pane="bottomLeft" activeCell="J24" sqref="J24"/>
    </sheetView>
  </sheetViews>
  <sheetFormatPr defaultColWidth="11.421875" defaultRowHeight="12.75"/>
  <cols>
    <col min="1" max="8" width="10.7109375" style="1" customWidth="1"/>
  </cols>
  <sheetData>
    <row r="1" spans="1:8" ht="12.75">
      <c r="A1" s="2" t="s">
        <v>329</v>
      </c>
      <c r="B1" s="3"/>
      <c r="C1" s="3"/>
      <c r="D1" s="3"/>
      <c r="E1" s="3"/>
      <c r="F1" s="3"/>
      <c r="G1" s="3"/>
      <c r="H1" s="3"/>
    </row>
    <row r="3" spans="1:8" ht="12.75">
      <c r="A3" s="36"/>
      <c r="B3" s="17"/>
      <c r="C3" s="92" t="s">
        <v>52</v>
      </c>
      <c r="D3" s="92"/>
      <c r="E3" s="92"/>
      <c r="F3" s="92"/>
      <c r="G3" s="92"/>
      <c r="H3" s="130"/>
    </row>
    <row r="4" spans="1:8" ht="12.75">
      <c r="A4" s="16"/>
      <c r="B4" s="99"/>
      <c r="C4" s="26"/>
      <c r="D4" s="24" t="s">
        <v>291</v>
      </c>
      <c r="E4" s="24"/>
      <c r="F4" s="24"/>
      <c r="G4" s="24"/>
      <c r="H4" s="8" t="s">
        <v>261</v>
      </c>
    </row>
    <row r="5" spans="1:8" ht="12.75">
      <c r="A5" s="10"/>
      <c r="B5" s="99"/>
      <c r="C5" s="14" t="s">
        <v>290</v>
      </c>
      <c r="D5" s="98"/>
      <c r="E5" s="93" t="s">
        <v>308</v>
      </c>
      <c r="F5" s="93"/>
      <c r="G5" s="93"/>
      <c r="H5" s="8" t="s">
        <v>330</v>
      </c>
    </row>
    <row r="6" spans="1:8" ht="12.75">
      <c r="A6" s="37"/>
      <c r="B6" s="66"/>
      <c r="C6" s="63"/>
      <c r="D6" s="66"/>
      <c r="E6" s="120">
        <v>1</v>
      </c>
      <c r="F6" s="120">
        <v>2</v>
      </c>
      <c r="G6" s="120" t="s">
        <v>331</v>
      </c>
      <c r="H6" s="131"/>
    </row>
    <row r="7" spans="1:8" ht="12.75">
      <c r="A7" s="27"/>
      <c r="B7" s="22"/>
      <c r="C7" s="22"/>
      <c r="D7" s="22"/>
      <c r="E7" s="22"/>
      <c r="F7" s="22"/>
      <c r="G7" s="22"/>
      <c r="H7" s="22"/>
    </row>
    <row r="8" spans="1:8" ht="12.75">
      <c r="A8" s="154" t="s">
        <v>332</v>
      </c>
      <c r="B8" s="154"/>
      <c r="C8" s="154"/>
      <c r="D8" s="154"/>
      <c r="E8" s="154"/>
      <c r="F8" s="154"/>
      <c r="G8" s="154"/>
      <c r="H8" s="154"/>
    </row>
    <row r="9" ht="12.75">
      <c r="A9" s="27"/>
    </row>
    <row r="10" spans="1:8" ht="12" customHeight="1">
      <c r="A10" s="10">
        <v>1991</v>
      </c>
      <c r="B10" s="48">
        <v>364.1</v>
      </c>
      <c r="C10" s="48">
        <v>87.3</v>
      </c>
      <c r="D10" s="48">
        <v>276.8</v>
      </c>
      <c r="E10" s="48">
        <v>124.4</v>
      </c>
      <c r="F10" s="48">
        <v>131.5</v>
      </c>
      <c r="G10" s="48">
        <v>20.9</v>
      </c>
      <c r="H10" s="48">
        <v>455.2</v>
      </c>
    </row>
    <row r="11" spans="1:8" ht="12" customHeight="1">
      <c r="A11" s="10">
        <v>1992</v>
      </c>
      <c r="B11" s="48">
        <v>292.8</v>
      </c>
      <c r="C11" s="48">
        <v>62.2</v>
      </c>
      <c r="D11" s="48">
        <v>230.6</v>
      </c>
      <c r="E11" s="48">
        <v>99.3</v>
      </c>
      <c r="F11" s="48">
        <v>112</v>
      </c>
      <c r="G11" s="48">
        <v>19.3</v>
      </c>
      <c r="H11" s="48">
        <v>385.2</v>
      </c>
    </row>
    <row r="12" spans="1:8" ht="12" customHeight="1">
      <c r="A12" s="10">
        <v>1993</v>
      </c>
      <c r="B12" s="48">
        <v>276.2</v>
      </c>
      <c r="C12" s="48">
        <v>55.5</v>
      </c>
      <c r="D12" s="48">
        <v>220.6</v>
      </c>
      <c r="E12" s="48">
        <v>95.8</v>
      </c>
      <c r="F12" s="48">
        <v>108.8</v>
      </c>
      <c r="G12" s="48">
        <v>16</v>
      </c>
      <c r="H12" s="48">
        <v>364</v>
      </c>
    </row>
    <row r="13" spans="1:8" ht="12" customHeight="1">
      <c r="A13" s="10">
        <v>1994</v>
      </c>
      <c r="B13" s="48">
        <v>285.7</v>
      </c>
      <c r="C13" s="48">
        <v>60.7</v>
      </c>
      <c r="D13" s="48">
        <v>225</v>
      </c>
      <c r="E13" s="48">
        <v>102.2</v>
      </c>
      <c r="F13" s="48">
        <v>108.5</v>
      </c>
      <c r="G13" s="48">
        <v>14.2</v>
      </c>
      <c r="H13" s="48">
        <v>364.2</v>
      </c>
    </row>
    <row r="14" spans="1:8" ht="12" customHeight="1">
      <c r="A14" s="10">
        <v>1995</v>
      </c>
      <c r="B14" s="48">
        <v>296</v>
      </c>
      <c r="C14" s="48">
        <v>65.2</v>
      </c>
      <c r="D14" s="48">
        <v>230.8</v>
      </c>
      <c r="E14" s="48">
        <v>107.8</v>
      </c>
      <c r="F14" s="48">
        <v>106.6</v>
      </c>
      <c r="G14" s="48">
        <v>16.5</v>
      </c>
      <c r="H14" s="48">
        <v>372.8</v>
      </c>
    </row>
    <row r="15" spans="1:8" ht="12" customHeight="1">
      <c r="A15" s="10">
        <v>1996</v>
      </c>
      <c r="B15" s="48">
        <v>280.7</v>
      </c>
      <c r="C15" s="48">
        <v>62</v>
      </c>
      <c r="D15" s="48">
        <v>218.7</v>
      </c>
      <c r="E15" s="48">
        <v>104.2</v>
      </c>
      <c r="F15" s="48">
        <v>98.7</v>
      </c>
      <c r="G15" s="48">
        <v>15.8</v>
      </c>
      <c r="H15" s="48">
        <v>351.5</v>
      </c>
    </row>
    <row r="16" spans="1:8" ht="12" customHeight="1">
      <c r="A16" s="10">
        <v>1997</v>
      </c>
      <c r="B16" s="48">
        <v>270.1</v>
      </c>
      <c r="C16" s="48">
        <v>64.7</v>
      </c>
      <c r="D16" s="48">
        <v>205.4</v>
      </c>
      <c r="E16" s="48">
        <v>95.9</v>
      </c>
      <c r="F16" s="48">
        <v>93.5</v>
      </c>
      <c r="G16" s="48">
        <v>16</v>
      </c>
      <c r="H16" s="48">
        <v>333.2</v>
      </c>
    </row>
    <row r="17" spans="1:8" ht="12" customHeight="1">
      <c r="A17" s="10">
        <v>1998</v>
      </c>
      <c r="B17" s="48">
        <v>260.8</v>
      </c>
      <c r="C17" s="48">
        <v>61.1</v>
      </c>
      <c r="D17" s="48">
        <v>199.6</v>
      </c>
      <c r="E17" s="48">
        <v>96.7</v>
      </c>
      <c r="F17" s="48">
        <v>87.8</v>
      </c>
      <c r="G17" s="48">
        <v>15.1</v>
      </c>
      <c r="H17" s="48">
        <v>320.1</v>
      </c>
    </row>
    <row r="18" spans="1:8" ht="12" customHeight="1">
      <c r="A18" s="10">
        <v>1999</v>
      </c>
      <c r="B18" s="48">
        <v>270.9</v>
      </c>
      <c r="C18" s="48">
        <v>60.5</v>
      </c>
      <c r="D18" s="48">
        <v>210.4</v>
      </c>
      <c r="E18" s="48">
        <v>102</v>
      </c>
      <c r="F18" s="48">
        <v>92.3</v>
      </c>
      <c r="G18" s="48">
        <v>16</v>
      </c>
      <c r="H18" s="48">
        <v>339</v>
      </c>
    </row>
    <row r="19" spans="1:8" ht="12" customHeight="1">
      <c r="A19" s="10">
        <v>2000</v>
      </c>
      <c r="B19" s="48">
        <v>262.6</v>
      </c>
      <c r="C19" s="48">
        <v>60.8</v>
      </c>
      <c r="D19" s="48">
        <v>201.8</v>
      </c>
      <c r="E19" s="48">
        <v>94.6</v>
      </c>
      <c r="F19" s="48">
        <v>92.9</v>
      </c>
      <c r="G19" s="48">
        <v>14.2</v>
      </c>
      <c r="H19" s="48">
        <v>326.1</v>
      </c>
    </row>
    <row r="20" spans="1:8" ht="12" customHeight="1">
      <c r="A20" s="10">
        <v>2001</v>
      </c>
      <c r="B20" s="48">
        <v>252.2</v>
      </c>
      <c r="C20" s="48">
        <v>61.3</v>
      </c>
      <c r="D20" s="48">
        <v>190.9</v>
      </c>
      <c r="E20" s="48">
        <v>96.4</v>
      </c>
      <c r="F20" s="48">
        <v>82</v>
      </c>
      <c r="G20" s="48">
        <v>12.5</v>
      </c>
      <c r="H20" s="48">
        <v>300.9</v>
      </c>
    </row>
    <row r="21" spans="1:8" ht="12" customHeight="1">
      <c r="A21" s="10">
        <v>2002</v>
      </c>
      <c r="B21" s="48">
        <v>243</v>
      </c>
      <c r="C21" s="48">
        <v>62.3</v>
      </c>
      <c r="D21" s="48">
        <v>180.6</v>
      </c>
      <c r="E21" s="48">
        <v>88.3</v>
      </c>
      <c r="F21" s="48">
        <v>79.5</v>
      </c>
      <c r="G21" s="48">
        <v>12.8</v>
      </c>
      <c r="H21" s="48">
        <v>288.7</v>
      </c>
    </row>
    <row r="22" spans="1:8" ht="12" customHeight="1">
      <c r="A22" s="10">
        <v>2003</v>
      </c>
      <c r="B22" s="48">
        <v>231.3</v>
      </c>
      <c r="C22" s="48">
        <v>62.7</v>
      </c>
      <c r="D22" s="48">
        <v>168.5</v>
      </c>
      <c r="E22" s="48">
        <v>89</v>
      </c>
      <c r="F22" s="48">
        <v>68.5</v>
      </c>
      <c r="G22" s="48">
        <v>11</v>
      </c>
      <c r="H22" s="48">
        <v>261.2</v>
      </c>
    </row>
    <row r="23" spans="1:8" ht="12" customHeight="1">
      <c r="A23" s="10">
        <v>2004</v>
      </c>
      <c r="B23" s="48">
        <v>228.7</v>
      </c>
      <c r="C23" s="48">
        <v>67.3</v>
      </c>
      <c r="D23" s="48">
        <v>161.5</v>
      </c>
      <c r="E23" s="48">
        <v>88</v>
      </c>
      <c r="F23" s="48">
        <v>64</v>
      </c>
      <c r="G23" s="49">
        <v>9.5</v>
      </c>
      <c r="H23" s="48">
        <v>246.1</v>
      </c>
    </row>
    <row r="24" spans="1:8" ht="12" customHeight="1">
      <c r="A24" s="20"/>
      <c r="B24" s="48"/>
      <c r="C24" s="48"/>
      <c r="D24" s="48"/>
      <c r="E24" s="48"/>
      <c r="F24" s="48"/>
      <c r="G24" s="48"/>
      <c r="H24" s="48"/>
    </row>
    <row r="25" spans="1:8" ht="12" customHeight="1">
      <c r="A25" s="154" t="s">
        <v>333</v>
      </c>
      <c r="B25" s="154"/>
      <c r="C25" s="154"/>
      <c r="D25" s="154"/>
      <c r="E25" s="154"/>
      <c r="F25" s="154"/>
      <c r="G25" s="154"/>
      <c r="H25" s="154"/>
    </row>
    <row r="26" spans="1:8" ht="12" customHeight="1">
      <c r="A26" s="27"/>
      <c r="B26" s="48"/>
      <c r="C26" s="48"/>
      <c r="D26" s="48"/>
      <c r="E26" s="48"/>
      <c r="F26" s="48"/>
      <c r="G26" s="48"/>
      <c r="H26" s="48"/>
    </row>
    <row r="27" spans="1:8" ht="12" customHeight="1">
      <c r="A27" s="10">
        <v>1991</v>
      </c>
      <c r="B27" s="48">
        <v>101.8</v>
      </c>
      <c r="C27" s="48">
        <v>38.1</v>
      </c>
      <c r="D27" s="48">
        <v>63.7</v>
      </c>
      <c r="E27" s="48">
        <v>30.2</v>
      </c>
      <c r="F27" s="48">
        <v>26.1</v>
      </c>
      <c r="G27" s="49">
        <v>7.4</v>
      </c>
      <c r="H27" s="48">
        <v>106.5</v>
      </c>
    </row>
    <row r="28" spans="1:8" ht="12" customHeight="1">
      <c r="A28" s="10">
        <v>1992</v>
      </c>
      <c r="B28" s="48">
        <v>126.5</v>
      </c>
      <c r="C28" s="48">
        <v>36.3</v>
      </c>
      <c r="D28" s="48">
        <v>90.2</v>
      </c>
      <c r="E28" s="48">
        <v>40.9</v>
      </c>
      <c r="F28" s="48">
        <v>40</v>
      </c>
      <c r="G28" s="49">
        <v>9.4</v>
      </c>
      <c r="H28" s="48">
        <v>152.4</v>
      </c>
    </row>
    <row r="29" spans="1:8" ht="12" customHeight="1">
      <c r="A29" s="10">
        <v>1993</v>
      </c>
      <c r="B29" s="48">
        <v>122.9</v>
      </c>
      <c r="C29" s="48">
        <v>39.7</v>
      </c>
      <c r="D29" s="48">
        <v>83.3</v>
      </c>
      <c r="E29" s="48">
        <v>36.9</v>
      </c>
      <c r="F29" s="48">
        <v>36.5</v>
      </c>
      <c r="G29" s="49">
        <v>9.9</v>
      </c>
      <c r="H29" s="48">
        <v>142.8</v>
      </c>
    </row>
    <row r="30" spans="1:8" ht="12" customHeight="1">
      <c r="A30" s="10">
        <v>1994</v>
      </c>
      <c r="B30" s="48">
        <v>111.3</v>
      </c>
      <c r="C30" s="48">
        <v>35.2</v>
      </c>
      <c r="D30" s="48">
        <v>76.1</v>
      </c>
      <c r="E30" s="48">
        <v>36.3</v>
      </c>
      <c r="F30" s="48">
        <v>30.3</v>
      </c>
      <c r="G30" s="49">
        <v>9.6</v>
      </c>
      <c r="H30" s="48">
        <v>128.6</v>
      </c>
    </row>
    <row r="31" spans="1:8" ht="12" customHeight="1">
      <c r="A31" s="10">
        <v>1995</v>
      </c>
      <c r="B31" s="48">
        <v>100.2</v>
      </c>
      <c r="C31" s="48">
        <v>30.8</v>
      </c>
      <c r="D31" s="48">
        <v>69.4</v>
      </c>
      <c r="E31" s="48">
        <v>33.2</v>
      </c>
      <c r="F31" s="48">
        <v>27.6</v>
      </c>
      <c r="G31" s="49">
        <v>8.6</v>
      </c>
      <c r="H31" s="48">
        <v>116.4</v>
      </c>
    </row>
    <row r="32" spans="1:8" ht="12" customHeight="1">
      <c r="A32" s="10">
        <v>1996</v>
      </c>
      <c r="B32" s="48">
        <v>93.1</v>
      </c>
      <c r="C32" s="48">
        <v>30.3</v>
      </c>
      <c r="D32" s="48">
        <v>62.9</v>
      </c>
      <c r="E32" s="48">
        <v>27.8</v>
      </c>
      <c r="F32" s="48">
        <v>26.2</v>
      </c>
      <c r="G32" s="49">
        <v>8.8</v>
      </c>
      <c r="H32" s="48">
        <v>109.7</v>
      </c>
    </row>
    <row r="33" spans="1:8" ht="12" customHeight="1">
      <c r="A33" s="10">
        <v>1997</v>
      </c>
      <c r="B33" s="48">
        <v>96.5</v>
      </c>
      <c r="C33" s="48">
        <v>31.6</v>
      </c>
      <c r="D33" s="48">
        <v>64.9</v>
      </c>
      <c r="E33" s="48">
        <v>30.8</v>
      </c>
      <c r="F33" s="48">
        <v>25.3</v>
      </c>
      <c r="G33" s="49">
        <v>8.9</v>
      </c>
      <c r="H33" s="48">
        <v>110.5</v>
      </c>
    </row>
    <row r="34" spans="1:8" ht="12" customHeight="1">
      <c r="A34" s="10">
        <v>1998</v>
      </c>
      <c r="B34" s="48">
        <v>96.3</v>
      </c>
      <c r="C34" s="48">
        <v>32.2</v>
      </c>
      <c r="D34" s="48">
        <v>64.1</v>
      </c>
      <c r="E34" s="48">
        <v>30.7</v>
      </c>
      <c r="F34" s="48">
        <v>24.2</v>
      </c>
      <c r="G34" s="49">
        <v>9.2</v>
      </c>
      <c r="H34" s="48">
        <v>109.3</v>
      </c>
    </row>
    <row r="35" spans="1:8" ht="12" customHeight="1">
      <c r="A35" s="10">
        <v>1999</v>
      </c>
      <c r="B35" s="48">
        <v>81.1</v>
      </c>
      <c r="C35" s="48">
        <v>29.3</v>
      </c>
      <c r="D35" s="48">
        <v>51.8</v>
      </c>
      <c r="E35" s="48">
        <v>24.1</v>
      </c>
      <c r="F35" s="48">
        <v>19.9</v>
      </c>
      <c r="G35" s="49">
        <v>7.8</v>
      </c>
      <c r="H35" s="48">
        <v>90.1</v>
      </c>
    </row>
    <row r="36" spans="1:8" ht="12" customHeight="1">
      <c r="A36" s="10">
        <v>2000</v>
      </c>
      <c r="B36" s="48">
        <v>82.1</v>
      </c>
      <c r="C36" s="48">
        <v>29</v>
      </c>
      <c r="D36" s="48">
        <v>53.1</v>
      </c>
      <c r="E36" s="48">
        <v>25.4</v>
      </c>
      <c r="F36" s="48">
        <v>20</v>
      </c>
      <c r="G36" s="49">
        <v>7.8</v>
      </c>
      <c r="H36" s="48">
        <v>91.1</v>
      </c>
    </row>
    <row r="37" spans="1:8" ht="12" customHeight="1">
      <c r="A37" s="10">
        <v>2001</v>
      </c>
      <c r="B37" s="48">
        <v>80.9</v>
      </c>
      <c r="C37" s="48">
        <v>29.1</v>
      </c>
      <c r="D37" s="48">
        <v>51.8</v>
      </c>
      <c r="E37" s="48">
        <v>23.9</v>
      </c>
      <c r="F37" s="48">
        <v>20.5</v>
      </c>
      <c r="G37" s="49">
        <v>7.4</v>
      </c>
      <c r="H37" s="48">
        <v>89.7</v>
      </c>
    </row>
    <row r="38" spans="1:8" ht="12" customHeight="1">
      <c r="A38" s="10">
        <v>2002</v>
      </c>
      <c r="B38" s="48">
        <v>73.7</v>
      </c>
      <c r="C38" s="48">
        <v>29.1</v>
      </c>
      <c r="D38" s="48">
        <v>44.7</v>
      </c>
      <c r="E38" s="48">
        <v>20.7</v>
      </c>
      <c r="F38" s="48">
        <v>18.6</v>
      </c>
      <c r="G38" s="49">
        <v>5.3</v>
      </c>
      <c r="H38" s="48">
        <v>75.7</v>
      </c>
    </row>
    <row r="39" spans="1:8" ht="12" customHeight="1">
      <c r="A39" s="10">
        <v>2003</v>
      </c>
      <c r="B39" s="48">
        <v>72.5</v>
      </c>
      <c r="C39" s="48">
        <v>30.7</v>
      </c>
      <c r="D39" s="48">
        <v>41.8</v>
      </c>
      <c r="E39" s="48">
        <v>20.1</v>
      </c>
      <c r="F39" s="48">
        <v>17.2</v>
      </c>
      <c r="G39" s="28">
        <v>2.2</v>
      </c>
      <c r="H39" s="48">
        <v>69.3</v>
      </c>
    </row>
    <row r="40" spans="1:8" ht="12" customHeight="1">
      <c r="A40" s="10">
        <v>2004</v>
      </c>
      <c r="B40" s="48">
        <v>70.9</v>
      </c>
      <c r="C40" s="48">
        <v>28.2</v>
      </c>
      <c r="D40" s="48">
        <v>42.7</v>
      </c>
      <c r="E40" s="48">
        <v>20.3</v>
      </c>
      <c r="F40" s="48">
        <v>16.5</v>
      </c>
      <c r="G40" s="49">
        <v>5.9</v>
      </c>
      <c r="H40" s="48">
        <v>71.9</v>
      </c>
    </row>
    <row r="41" spans="1:8" ht="12" customHeight="1">
      <c r="A41" s="20"/>
      <c r="B41" s="48"/>
      <c r="C41" s="48"/>
      <c r="D41" s="48"/>
      <c r="E41" s="48"/>
      <c r="F41" s="48"/>
      <c r="G41" s="48"/>
      <c r="H41" s="48"/>
    </row>
    <row r="42" spans="1:8" ht="12" customHeight="1">
      <c r="A42" s="154" t="s">
        <v>334</v>
      </c>
      <c r="B42" s="154"/>
      <c r="C42" s="154"/>
      <c r="D42" s="154"/>
      <c r="E42" s="154"/>
      <c r="F42" s="154"/>
      <c r="G42" s="154"/>
      <c r="H42" s="154"/>
    </row>
    <row r="43" spans="1:8" ht="12" customHeight="1">
      <c r="A43" s="27"/>
      <c r="B43" s="48"/>
      <c r="C43" s="48"/>
      <c r="D43" s="48"/>
      <c r="E43" s="48"/>
      <c r="F43" s="48"/>
      <c r="G43" s="48"/>
      <c r="H43" s="48"/>
    </row>
    <row r="44" spans="1:8" ht="12" customHeight="1">
      <c r="A44" s="10">
        <v>1991</v>
      </c>
      <c r="B44" s="48">
        <v>38.5</v>
      </c>
      <c r="C44" s="48">
        <v>16.6</v>
      </c>
      <c r="D44" s="48">
        <v>21.9</v>
      </c>
      <c r="E44" s="48">
        <v>12.3</v>
      </c>
      <c r="F44" s="49">
        <v>7.4</v>
      </c>
      <c r="G44" s="28">
        <v>2.2</v>
      </c>
      <c r="H44" s="48">
        <v>34.8</v>
      </c>
    </row>
    <row r="45" spans="1:8" ht="12" customHeight="1">
      <c r="A45" s="10">
        <v>1992</v>
      </c>
      <c r="B45" s="48">
        <v>43.4</v>
      </c>
      <c r="C45" s="48">
        <v>21.1</v>
      </c>
      <c r="D45" s="48">
        <f>B45-C45</f>
        <v>22.299999999999997</v>
      </c>
      <c r="E45" s="48">
        <v>12.2</v>
      </c>
      <c r="F45" s="49">
        <v>8.3</v>
      </c>
      <c r="G45" s="28">
        <v>1.8</v>
      </c>
      <c r="H45" s="48">
        <v>35.4</v>
      </c>
    </row>
    <row r="46" spans="1:8" ht="12" customHeight="1">
      <c r="A46" s="10">
        <v>1993</v>
      </c>
      <c r="B46" s="48">
        <v>45.9</v>
      </c>
      <c r="C46" s="48">
        <v>21.9</v>
      </c>
      <c r="D46" s="48">
        <v>23.9</v>
      </c>
      <c r="E46" s="48">
        <v>13.5</v>
      </c>
      <c r="F46" s="49">
        <v>9.2</v>
      </c>
      <c r="G46" s="28">
        <v>1.3</v>
      </c>
      <c r="H46" s="48">
        <v>36</v>
      </c>
    </row>
    <row r="47" spans="1:8" ht="12" customHeight="1">
      <c r="A47" s="10">
        <v>1994</v>
      </c>
      <c r="B47" s="48">
        <v>46</v>
      </c>
      <c r="C47" s="48">
        <v>24.1</v>
      </c>
      <c r="D47" s="48">
        <v>22</v>
      </c>
      <c r="E47" s="48">
        <v>12.3</v>
      </c>
      <c r="F47" s="49">
        <v>8.4</v>
      </c>
      <c r="G47" s="28">
        <v>1.2</v>
      </c>
      <c r="H47" s="48">
        <v>33.4</v>
      </c>
    </row>
    <row r="48" spans="1:8" ht="12" customHeight="1">
      <c r="A48" s="10">
        <v>1995</v>
      </c>
      <c r="B48" s="48">
        <v>45</v>
      </c>
      <c r="C48" s="48">
        <v>23.3</v>
      </c>
      <c r="D48" s="48">
        <v>21.6</v>
      </c>
      <c r="E48" s="48">
        <v>13.9</v>
      </c>
      <c r="F48" s="49">
        <v>6.4</v>
      </c>
      <c r="G48" s="28">
        <v>1.4</v>
      </c>
      <c r="H48" s="48">
        <v>31.3</v>
      </c>
    </row>
    <row r="49" spans="1:8" ht="12" customHeight="1">
      <c r="A49" s="10">
        <v>1996</v>
      </c>
      <c r="B49" s="48">
        <v>56.9</v>
      </c>
      <c r="C49" s="48">
        <v>29.5</v>
      </c>
      <c r="D49" s="48">
        <v>27.4</v>
      </c>
      <c r="E49" s="48">
        <v>15.9</v>
      </c>
      <c r="F49" s="48">
        <v>10</v>
      </c>
      <c r="G49" s="28">
        <v>1.5</v>
      </c>
      <c r="H49" s="48">
        <v>40.8</v>
      </c>
    </row>
    <row r="50" spans="1:8" ht="12" customHeight="1">
      <c r="A50" s="10">
        <v>1997</v>
      </c>
      <c r="B50" s="48">
        <v>55.8</v>
      </c>
      <c r="C50" s="48">
        <v>27.7</v>
      </c>
      <c r="D50" s="48">
        <v>28.1</v>
      </c>
      <c r="E50" s="48">
        <v>17.7</v>
      </c>
      <c r="F50" s="49">
        <v>9.4</v>
      </c>
      <c r="G50" s="28">
        <f>D50-E50-F50</f>
        <v>1.0000000000000018</v>
      </c>
      <c r="H50" s="48">
        <v>39.6</v>
      </c>
    </row>
    <row r="51" spans="1:8" ht="12" customHeight="1">
      <c r="A51" s="10">
        <v>1998</v>
      </c>
      <c r="B51" s="48">
        <v>54.2</v>
      </c>
      <c r="C51" s="48">
        <v>24.5</v>
      </c>
      <c r="D51" s="48">
        <v>29.8</v>
      </c>
      <c r="E51" s="48">
        <v>17.2</v>
      </c>
      <c r="F51" s="48">
        <v>10.5</v>
      </c>
      <c r="G51" s="28">
        <v>1.1</v>
      </c>
      <c r="H51" s="48">
        <v>46.2</v>
      </c>
    </row>
    <row r="52" spans="1:8" ht="12" customHeight="1">
      <c r="A52" s="10">
        <v>1999</v>
      </c>
      <c r="B52" s="48">
        <v>51.1</v>
      </c>
      <c r="C52" s="48">
        <v>25.3</v>
      </c>
      <c r="D52" s="48">
        <v>25.8</v>
      </c>
      <c r="E52" s="48">
        <v>15.2</v>
      </c>
      <c r="F52" s="49">
        <v>8.6</v>
      </c>
      <c r="G52" s="28">
        <v>2</v>
      </c>
      <c r="H52" s="48">
        <v>38.9</v>
      </c>
    </row>
    <row r="53" spans="1:8" ht="12" customHeight="1">
      <c r="A53" s="10">
        <v>2000</v>
      </c>
      <c r="B53" s="48">
        <v>52.4</v>
      </c>
      <c r="C53" s="48">
        <v>26.6</v>
      </c>
      <c r="D53" s="48">
        <v>25.8</v>
      </c>
      <c r="E53" s="48">
        <v>16.9</v>
      </c>
      <c r="F53" s="49">
        <v>7.6</v>
      </c>
      <c r="G53" s="28">
        <v>1.3</v>
      </c>
      <c r="H53" s="48">
        <v>36.5</v>
      </c>
    </row>
    <row r="54" spans="1:8" ht="12" customHeight="1">
      <c r="A54" s="10">
        <v>2001</v>
      </c>
      <c r="B54" s="48">
        <v>54.3</v>
      </c>
      <c r="C54" s="48">
        <v>27.8</v>
      </c>
      <c r="D54" s="48">
        <v>26.5</v>
      </c>
      <c r="E54" s="48">
        <v>16.7</v>
      </c>
      <c r="F54" s="49">
        <v>8.3</v>
      </c>
      <c r="G54" s="28">
        <v>1.3</v>
      </c>
      <c r="H54" s="48">
        <v>38.3</v>
      </c>
    </row>
    <row r="55" spans="1:8" ht="12" customHeight="1">
      <c r="A55" s="10">
        <v>2002</v>
      </c>
      <c r="B55" s="48">
        <v>54.9</v>
      </c>
      <c r="C55" s="48">
        <v>26.8</v>
      </c>
      <c r="D55" s="48">
        <v>28.1</v>
      </c>
      <c r="E55" s="48">
        <v>18.4</v>
      </c>
      <c r="F55" s="49">
        <v>8.5</v>
      </c>
      <c r="G55" s="28">
        <v>1.3</v>
      </c>
      <c r="H55" s="48">
        <v>39.3</v>
      </c>
    </row>
    <row r="56" spans="1:8" ht="12" customHeight="1">
      <c r="A56" s="10">
        <v>2003</v>
      </c>
      <c r="B56" s="48">
        <v>55.8</v>
      </c>
      <c r="C56" s="48">
        <v>27.3</v>
      </c>
      <c r="D56" s="48">
        <v>28.5</v>
      </c>
      <c r="E56" s="48">
        <v>19.1</v>
      </c>
      <c r="F56" s="49">
        <v>7.4</v>
      </c>
      <c r="G56" s="28">
        <v>1</v>
      </c>
      <c r="H56" s="48">
        <v>40.3</v>
      </c>
    </row>
    <row r="57" spans="1:8" ht="12" customHeight="1">
      <c r="A57" s="10">
        <v>2004</v>
      </c>
      <c r="B57" s="48">
        <v>53.3</v>
      </c>
      <c r="C57" s="48">
        <v>27.5</v>
      </c>
      <c r="D57" s="48">
        <v>25.8</v>
      </c>
      <c r="E57" s="48">
        <v>15.8</v>
      </c>
      <c r="F57" s="49">
        <v>7.7</v>
      </c>
      <c r="G57" s="28">
        <v>2.2</v>
      </c>
      <c r="H57" s="48">
        <v>38</v>
      </c>
    </row>
    <row r="58" spans="1:8" ht="12" customHeight="1">
      <c r="A58" s="20"/>
      <c r="B58" s="48"/>
      <c r="C58" s="48"/>
      <c r="D58" s="48"/>
      <c r="E58" s="48"/>
      <c r="F58" s="48"/>
      <c r="G58" s="48"/>
      <c r="H58" s="48"/>
    </row>
    <row r="59" spans="1:8" ht="12.75">
      <c r="A59" s="153" t="s">
        <v>335</v>
      </c>
      <c r="B59" s="153"/>
      <c r="C59" s="153"/>
      <c r="D59" s="153"/>
      <c r="E59" s="153"/>
      <c r="F59" s="153"/>
      <c r="G59" s="153"/>
      <c r="H59" s="153"/>
    </row>
    <row r="61" spans="1:8" ht="12.75">
      <c r="A61" s="36"/>
      <c r="B61" s="17"/>
      <c r="C61" s="92" t="s">
        <v>52</v>
      </c>
      <c r="D61" s="92"/>
      <c r="E61" s="92"/>
      <c r="F61" s="92"/>
      <c r="G61" s="92"/>
      <c r="H61" s="130"/>
    </row>
    <row r="62" spans="1:8" ht="12.75">
      <c r="A62" s="16"/>
      <c r="B62" s="99"/>
      <c r="C62" s="26"/>
      <c r="D62" s="24" t="s">
        <v>291</v>
      </c>
      <c r="E62" s="24"/>
      <c r="F62" s="24"/>
      <c r="G62" s="24"/>
      <c r="H62" s="8" t="s">
        <v>261</v>
      </c>
    </row>
    <row r="63" spans="1:8" ht="12.75">
      <c r="A63" s="10"/>
      <c r="B63" s="99"/>
      <c r="C63" s="14" t="s">
        <v>290</v>
      </c>
      <c r="D63" s="98"/>
      <c r="E63" s="93" t="s">
        <v>308</v>
      </c>
      <c r="F63" s="93"/>
      <c r="G63" s="93"/>
      <c r="H63" s="8" t="s">
        <v>330</v>
      </c>
    </row>
    <row r="64" spans="1:8" ht="12.75">
      <c r="A64" s="37"/>
      <c r="B64" s="66"/>
      <c r="C64" s="63"/>
      <c r="D64" s="66"/>
      <c r="E64" s="120">
        <v>1</v>
      </c>
      <c r="F64" s="120">
        <v>2</v>
      </c>
      <c r="G64" s="120" t="s">
        <v>331</v>
      </c>
      <c r="H64" s="131"/>
    </row>
    <row r="65" spans="1:8" ht="12.75">
      <c r="A65" s="27"/>
      <c r="B65" s="22"/>
      <c r="C65" s="22"/>
      <c r="D65" s="22"/>
      <c r="E65" s="22"/>
      <c r="F65" s="22"/>
      <c r="G65" s="22"/>
      <c r="H65" s="22"/>
    </row>
    <row r="66" spans="1:8" ht="12" customHeight="1">
      <c r="A66" s="154" t="s">
        <v>336</v>
      </c>
      <c r="B66" s="154"/>
      <c r="C66" s="154"/>
      <c r="D66" s="154"/>
      <c r="E66" s="154"/>
      <c r="F66" s="154"/>
      <c r="G66" s="154"/>
      <c r="H66" s="154"/>
    </row>
    <row r="67" ht="12" customHeight="1">
      <c r="A67" s="27"/>
    </row>
    <row r="68" spans="1:8" ht="12" customHeight="1">
      <c r="A68" s="10">
        <v>1991</v>
      </c>
      <c r="B68" s="49">
        <v>8.7</v>
      </c>
      <c r="C68" s="28">
        <v>1</v>
      </c>
      <c r="D68" s="49">
        <v>5.7</v>
      </c>
      <c r="E68" s="28">
        <v>1</v>
      </c>
      <c r="F68" s="28">
        <v>1</v>
      </c>
      <c r="G68" s="28">
        <v>1</v>
      </c>
      <c r="H68" s="49">
        <v>9.3</v>
      </c>
    </row>
    <row r="69" spans="1:8" ht="12" customHeight="1">
      <c r="A69" s="10">
        <v>1992</v>
      </c>
      <c r="B69" s="48">
        <v>12.7</v>
      </c>
      <c r="C69" s="28">
        <v>1</v>
      </c>
      <c r="D69" s="49">
        <v>8.7</v>
      </c>
      <c r="E69" s="28">
        <v>1</v>
      </c>
      <c r="F69" s="28">
        <v>1</v>
      </c>
      <c r="G69" s="28">
        <v>1</v>
      </c>
      <c r="H69" s="48">
        <v>14.8</v>
      </c>
    </row>
    <row r="70" spans="1:8" ht="12" customHeight="1">
      <c r="A70" s="10">
        <v>1993</v>
      </c>
      <c r="B70" s="48">
        <v>14.7</v>
      </c>
      <c r="C70" s="28">
        <v>1</v>
      </c>
      <c r="D70" s="132">
        <v>10.5</v>
      </c>
      <c r="E70" s="49">
        <v>5.8</v>
      </c>
      <c r="F70" s="28">
        <v>1</v>
      </c>
      <c r="G70" s="28">
        <v>1</v>
      </c>
      <c r="H70" s="48">
        <v>16.2</v>
      </c>
    </row>
    <row r="71" spans="1:8" ht="12" customHeight="1">
      <c r="A71" s="10">
        <v>1994</v>
      </c>
      <c r="B71" s="48">
        <v>11.7</v>
      </c>
      <c r="C71" s="28">
        <v>1</v>
      </c>
      <c r="D71" s="49">
        <v>7.5</v>
      </c>
      <c r="E71" s="28">
        <v>1</v>
      </c>
      <c r="F71" s="28">
        <v>1</v>
      </c>
      <c r="G71" s="28">
        <v>1</v>
      </c>
      <c r="H71" s="48">
        <v>13.9</v>
      </c>
    </row>
    <row r="72" spans="1:8" ht="12" customHeight="1">
      <c r="A72" s="10">
        <v>1995</v>
      </c>
      <c r="B72" s="48">
        <v>12.9</v>
      </c>
      <c r="C72" s="49">
        <v>5.1</v>
      </c>
      <c r="D72" s="49">
        <v>7.8</v>
      </c>
      <c r="E72" s="28">
        <v>1</v>
      </c>
      <c r="F72" s="28">
        <v>1</v>
      </c>
      <c r="G72" s="28">
        <v>1</v>
      </c>
      <c r="H72" s="48">
        <v>14.8</v>
      </c>
    </row>
    <row r="73" spans="1:8" ht="12" customHeight="1">
      <c r="A73" s="10">
        <v>1996</v>
      </c>
      <c r="B73" s="48">
        <v>15.9</v>
      </c>
      <c r="C73" s="49">
        <v>5.9</v>
      </c>
      <c r="D73" s="48">
        <v>10</v>
      </c>
      <c r="E73" s="28">
        <v>1</v>
      </c>
      <c r="F73" s="28">
        <v>1</v>
      </c>
      <c r="G73" s="28">
        <v>1</v>
      </c>
      <c r="H73" s="48">
        <v>17.1</v>
      </c>
    </row>
    <row r="74" spans="1:8" ht="12" customHeight="1">
      <c r="A74" s="10">
        <v>1997</v>
      </c>
      <c r="B74" s="48">
        <v>17.9</v>
      </c>
      <c r="C74" s="49">
        <v>7.4</v>
      </c>
      <c r="D74" s="48">
        <v>10.5</v>
      </c>
      <c r="E74" s="28">
        <v>1</v>
      </c>
      <c r="F74" s="28">
        <v>1</v>
      </c>
      <c r="G74" s="28">
        <v>1</v>
      </c>
      <c r="H74" s="48">
        <v>18.6</v>
      </c>
    </row>
    <row r="75" spans="1:8" ht="12" customHeight="1">
      <c r="A75" s="10">
        <v>1998</v>
      </c>
      <c r="B75" s="48">
        <v>20.1</v>
      </c>
      <c r="C75" s="49">
        <v>8</v>
      </c>
      <c r="D75" s="48">
        <v>12.1</v>
      </c>
      <c r="E75" s="49">
        <v>5.7</v>
      </c>
      <c r="F75" s="28">
        <v>1</v>
      </c>
      <c r="G75" s="28">
        <v>1</v>
      </c>
      <c r="H75" s="48">
        <v>20.6</v>
      </c>
    </row>
    <row r="76" spans="1:8" ht="12" customHeight="1">
      <c r="A76" s="10">
        <v>1999</v>
      </c>
      <c r="B76" s="48">
        <v>14.8</v>
      </c>
      <c r="C76" s="49">
        <v>7.1</v>
      </c>
      <c r="D76" s="49">
        <v>7.7</v>
      </c>
      <c r="E76" s="28">
        <v>1</v>
      </c>
      <c r="F76" s="28">
        <v>1</v>
      </c>
      <c r="G76" s="28">
        <v>1</v>
      </c>
      <c r="H76" s="48">
        <v>13.3</v>
      </c>
    </row>
    <row r="77" spans="1:8" ht="12" customHeight="1">
      <c r="A77" s="10">
        <v>2000</v>
      </c>
      <c r="B77" s="48">
        <v>11.8</v>
      </c>
      <c r="C77" s="28">
        <f>B77-D77</f>
        <v>4.200000000000001</v>
      </c>
      <c r="D77" s="49">
        <v>7.6</v>
      </c>
      <c r="E77" s="28">
        <v>1</v>
      </c>
      <c r="F77" s="28">
        <v>1</v>
      </c>
      <c r="G77" s="28">
        <v>1</v>
      </c>
      <c r="H77" s="48">
        <v>13.2</v>
      </c>
    </row>
    <row r="78" spans="1:8" ht="12" customHeight="1">
      <c r="A78" s="10">
        <v>2001</v>
      </c>
      <c r="B78" s="48">
        <v>10.7</v>
      </c>
      <c r="C78" s="28">
        <f>B78-D78</f>
        <v>4.299999999999999</v>
      </c>
      <c r="D78" s="49">
        <v>6.4</v>
      </c>
      <c r="E78" s="28">
        <v>1</v>
      </c>
      <c r="F78" s="28">
        <v>1</v>
      </c>
      <c r="G78" s="28">
        <v>1</v>
      </c>
      <c r="H78" s="48">
        <v>10.4</v>
      </c>
    </row>
    <row r="79" spans="1:8" ht="12" customHeight="1">
      <c r="A79" s="10">
        <v>2002</v>
      </c>
      <c r="B79" s="48">
        <v>12.7</v>
      </c>
      <c r="C79" s="28">
        <f>B79-D79</f>
        <v>4.699999999999999</v>
      </c>
      <c r="D79" s="49">
        <v>8</v>
      </c>
      <c r="E79" s="28">
        <v>1</v>
      </c>
      <c r="F79" s="28">
        <v>1</v>
      </c>
      <c r="G79" s="28">
        <v>1</v>
      </c>
      <c r="H79" s="48">
        <v>13.6</v>
      </c>
    </row>
    <row r="80" spans="1:8" ht="12" customHeight="1">
      <c r="A80" s="10">
        <v>2003</v>
      </c>
      <c r="B80" s="48">
        <v>17</v>
      </c>
      <c r="C80" s="49">
        <v>5</v>
      </c>
      <c r="D80" s="48">
        <v>12</v>
      </c>
      <c r="E80" s="49">
        <v>6.3</v>
      </c>
      <c r="F80" s="28">
        <v>1</v>
      </c>
      <c r="G80" s="28">
        <v>1</v>
      </c>
      <c r="H80" s="48">
        <v>20</v>
      </c>
    </row>
    <row r="81" spans="1:8" ht="12" customHeight="1">
      <c r="A81" s="10">
        <v>2004</v>
      </c>
      <c r="B81" s="48">
        <v>13.9</v>
      </c>
      <c r="C81" s="28">
        <v>4.4</v>
      </c>
      <c r="D81" s="49">
        <v>9.5</v>
      </c>
      <c r="E81" s="28">
        <v>4.5</v>
      </c>
      <c r="F81" s="28">
        <v>3.4</v>
      </c>
      <c r="G81" s="28">
        <v>1.6</v>
      </c>
      <c r="H81" s="48">
        <v>16.5</v>
      </c>
    </row>
    <row r="82" spans="1:8" ht="12" customHeight="1">
      <c r="A82" s="20"/>
      <c r="B82" s="48"/>
      <c r="C82" s="48"/>
      <c r="D82" s="48"/>
      <c r="E82" s="48"/>
      <c r="F82" s="48"/>
      <c r="G82" s="48"/>
      <c r="H82" s="48"/>
    </row>
    <row r="83" spans="1:8" ht="12" customHeight="1">
      <c r="A83" s="154" t="s">
        <v>337</v>
      </c>
      <c r="B83" s="154"/>
      <c r="C83" s="154"/>
      <c r="D83" s="154"/>
      <c r="E83" s="154"/>
      <c r="F83" s="154"/>
      <c r="G83" s="154"/>
      <c r="H83" s="154"/>
    </row>
    <row r="84" spans="1:8" ht="12" customHeight="1">
      <c r="A84" s="27"/>
      <c r="B84" s="48"/>
      <c r="C84" s="48"/>
      <c r="D84" s="48"/>
      <c r="E84" s="48"/>
      <c r="F84" s="48"/>
      <c r="G84" s="48"/>
      <c r="H84" s="48"/>
    </row>
    <row r="85" spans="1:8" ht="12" customHeight="1">
      <c r="A85" s="10">
        <v>1991</v>
      </c>
      <c r="B85" s="48">
        <v>24.1</v>
      </c>
      <c r="C85" s="49">
        <v>8.2</v>
      </c>
      <c r="D85" s="48">
        <v>16</v>
      </c>
      <c r="E85" s="49">
        <v>7.5</v>
      </c>
      <c r="F85" s="49">
        <v>6.4</v>
      </c>
      <c r="G85" s="28">
        <v>2</v>
      </c>
      <c r="H85" s="48">
        <v>27.8</v>
      </c>
    </row>
    <row r="86" spans="1:8" ht="12" customHeight="1">
      <c r="A86" s="10">
        <v>1992</v>
      </c>
      <c r="B86" s="48">
        <v>23.2</v>
      </c>
      <c r="C86" s="49">
        <v>8.2</v>
      </c>
      <c r="D86" s="48">
        <v>15</v>
      </c>
      <c r="E86" s="49">
        <v>6.9</v>
      </c>
      <c r="F86" s="49">
        <v>6.2</v>
      </c>
      <c r="G86" s="28">
        <f>D86-E86-F86</f>
        <v>1.8999999999999995</v>
      </c>
      <c r="H86" s="48">
        <v>26</v>
      </c>
    </row>
    <row r="87" spans="1:8" ht="12" customHeight="1">
      <c r="A87" s="10">
        <v>1993</v>
      </c>
      <c r="B87" s="48">
        <v>25.4</v>
      </c>
      <c r="C87" s="49">
        <v>8.9</v>
      </c>
      <c r="D87" s="48">
        <v>16.5</v>
      </c>
      <c r="E87" s="49">
        <v>7.9</v>
      </c>
      <c r="F87" s="49">
        <v>7.1</v>
      </c>
      <c r="G87" s="28">
        <v>1.5</v>
      </c>
      <c r="H87" s="48">
        <v>27.1</v>
      </c>
    </row>
    <row r="88" spans="1:8" ht="12" customHeight="1">
      <c r="A88" s="10">
        <v>1994</v>
      </c>
      <c r="B88" s="48">
        <v>27.2</v>
      </c>
      <c r="C88" s="48">
        <v>11.1</v>
      </c>
      <c r="D88" s="48">
        <v>16.1</v>
      </c>
      <c r="E88" s="49">
        <v>7.7</v>
      </c>
      <c r="F88" s="49">
        <v>7</v>
      </c>
      <c r="G88" s="28">
        <v>1.4</v>
      </c>
      <c r="H88" s="48">
        <v>26.6</v>
      </c>
    </row>
    <row r="89" spans="1:8" ht="12" customHeight="1">
      <c r="A89" s="10">
        <v>1995</v>
      </c>
      <c r="B89" s="48">
        <v>24.3</v>
      </c>
      <c r="C89" s="49">
        <v>9.5</v>
      </c>
      <c r="D89" s="48">
        <f>B89-C89</f>
        <v>14.8</v>
      </c>
      <c r="E89" s="49">
        <v>7.4</v>
      </c>
      <c r="F89" s="49">
        <v>5.5</v>
      </c>
      <c r="G89" s="28">
        <f>D89-E89-F89</f>
        <v>1.9000000000000004</v>
      </c>
      <c r="H89" s="48">
        <v>25</v>
      </c>
    </row>
    <row r="90" spans="1:8" ht="12" customHeight="1">
      <c r="A90" s="10">
        <v>1996</v>
      </c>
      <c r="B90" s="48">
        <v>36.4</v>
      </c>
      <c r="C90" s="48">
        <v>15.3</v>
      </c>
      <c r="D90" s="48">
        <v>21.1</v>
      </c>
      <c r="E90" s="48">
        <v>11.5</v>
      </c>
      <c r="F90" s="49">
        <v>8.4</v>
      </c>
      <c r="G90" s="28">
        <f>D90-E90-F90</f>
        <v>1.200000000000001</v>
      </c>
      <c r="H90" s="48">
        <v>32</v>
      </c>
    </row>
    <row r="91" spans="1:8" ht="12" customHeight="1">
      <c r="A91" s="10">
        <v>1997</v>
      </c>
      <c r="B91" s="48">
        <v>38</v>
      </c>
      <c r="C91" s="48">
        <v>16</v>
      </c>
      <c r="D91" s="48">
        <v>22</v>
      </c>
      <c r="E91" s="48">
        <v>13.6</v>
      </c>
      <c r="F91" s="49">
        <v>7.5</v>
      </c>
      <c r="G91" s="28">
        <v>0.9</v>
      </c>
      <c r="H91" s="48">
        <v>31.7</v>
      </c>
    </row>
    <row r="92" spans="1:8" ht="12" customHeight="1">
      <c r="A92" s="10">
        <v>1998</v>
      </c>
      <c r="B92" s="48">
        <v>39.1</v>
      </c>
      <c r="C92" s="48">
        <v>16.4</v>
      </c>
      <c r="D92" s="48">
        <v>22.7</v>
      </c>
      <c r="E92" s="48">
        <v>12.3</v>
      </c>
      <c r="F92" s="49">
        <v>8.7</v>
      </c>
      <c r="G92" s="28">
        <f>D92-E92-F92</f>
        <v>1.6999999999999993</v>
      </c>
      <c r="H92" s="48">
        <v>36.5</v>
      </c>
    </row>
    <row r="93" spans="1:8" ht="12" customHeight="1">
      <c r="A93" s="10">
        <v>1999</v>
      </c>
      <c r="B93" s="48">
        <v>34.5</v>
      </c>
      <c r="C93" s="48">
        <v>14.5</v>
      </c>
      <c r="D93" s="48">
        <v>20</v>
      </c>
      <c r="E93" s="48">
        <v>10.7</v>
      </c>
      <c r="F93" s="49">
        <v>7</v>
      </c>
      <c r="G93" s="28">
        <v>1</v>
      </c>
      <c r="H93" s="48">
        <v>32</v>
      </c>
    </row>
    <row r="94" spans="1:8" ht="12" customHeight="1">
      <c r="A94" s="10">
        <v>2000</v>
      </c>
      <c r="B94" s="48">
        <v>33.3</v>
      </c>
      <c r="C94" s="48">
        <v>14.1</v>
      </c>
      <c r="D94" s="48">
        <v>19.3</v>
      </c>
      <c r="E94" s="48">
        <v>11.6</v>
      </c>
      <c r="F94" s="49">
        <v>6.3</v>
      </c>
      <c r="G94" s="28">
        <v>1</v>
      </c>
      <c r="H94" s="48">
        <v>29</v>
      </c>
    </row>
    <row r="95" spans="1:8" ht="12" customHeight="1">
      <c r="A95" s="10">
        <v>2001</v>
      </c>
      <c r="B95" s="48">
        <v>33.7</v>
      </c>
      <c r="C95" s="48">
        <v>13</v>
      </c>
      <c r="D95" s="48">
        <v>20.7</v>
      </c>
      <c r="E95" s="48">
        <v>11.9</v>
      </c>
      <c r="F95" s="49">
        <v>7</v>
      </c>
      <c r="G95" s="28">
        <v>1</v>
      </c>
      <c r="H95" s="48">
        <v>32.8</v>
      </c>
    </row>
    <row r="96" spans="1:8" ht="12" customHeight="1">
      <c r="A96" s="10">
        <v>2002</v>
      </c>
      <c r="B96" s="48">
        <v>34.2</v>
      </c>
      <c r="C96" s="48">
        <v>13</v>
      </c>
      <c r="D96" s="48">
        <v>21.2</v>
      </c>
      <c r="E96" s="48">
        <v>12.2</v>
      </c>
      <c r="F96" s="49">
        <v>7.4</v>
      </c>
      <c r="G96" s="28">
        <v>1</v>
      </c>
      <c r="H96" s="48">
        <v>32.6</v>
      </c>
    </row>
    <row r="97" spans="1:8" ht="12" customHeight="1">
      <c r="A97" s="10">
        <v>2003</v>
      </c>
      <c r="B97" s="48">
        <v>32.6</v>
      </c>
      <c r="C97" s="48">
        <v>13.2</v>
      </c>
      <c r="D97" s="48">
        <v>19.4</v>
      </c>
      <c r="E97" s="48">
        <v>11.1</v>
      </c>
      <c r="F97" s="49">
        <v>6.3</v>
      </c>
      <c r="G97" s="28">
        <v>1</v>
      </c>
      <c r="H97" s="48">
        <v>30.3</v>
      </c>
    </row>
    <row r="98" spans="1:8" ht="12" customHeight="1">
      <c r="A98" s="10">
        <v>2004</v>
      </c>
      <c r="B98" s="48">
        <v>33.4</v>
      </c>
      <c r="C98" s="48">
        <v>13.6</v>
      </c>
      <c r="D98" s="48">
        <v>19.7</v>
      </c>
      <c r="E98" s="48">
        <v>10.3</v>
      </c>
      <c r="F98" s="49">
        <v>7.4</v>
      </c>
      <c r="G98" s="28">
        <v>2.1</v>
      </c>
      <c r="H98" s="48">
        <v>31.8</v>
      </c>
    </row>
    <row r="99" spans="1:8" ht="12" customHeight="1">
      <c r="A99" s="20"/>
      <c r="B99" s="48"/>
      <c r="C99" s="48"/>
      <c r="D99" s="48"/>
      <c r="E99" s="48"/>
      <c r="F99" s="48"/>
      <c r="G99" s="48"/>
      <c r="H99" s="48"/>
    </row>
    <row r="100" spans="1:8" ht="12" customHeight="1">
      <c r="A100" s="154" t="s">
        <v>338</v>
      </c>
      <c r="B100" s="154"/>
      <c r="C100" s="154"/>
      <c r="D100" s="154"/>
      <c r="E100" s="154"/>
      <c r="F100" s="154"/>
      <c r="G100" s="154"/>
      <c r="H100" s="154"/>
    </row>
    <row r="101" spans="1:8" ht="12" customHeight="1">
      <c r="A101" s="27"/>
      <c r="B101" s="48"/>
      <c r="C101" s="48"/>
      <c r="D101" s="48"/>
      <c r="E101" s="48"/>
      <c r="F101" s="48"/>
      <c r="G101" s="48"/>
      <c r="H101" s="48"/>
    </row>
    <row r="102" spans="1:8" ht="12" customHeight="1">
      <c r="A102" s="10">
        <v>1991</v>
      </c>
      <c r="B102" s="48">
        <v>65.5</v>
      </c>
      <c r="C102" s="48">
        <v>16.2</v>
      </c>
      <c r="D102" s="48">
        <v>49.3</v>
      </c>
      <c r="E102" s="48">
        <v>22.3</v>
      </c>
      <c r="F102" s="48">
        <v>22.2</v>
      </c>
      <c r="G102" s="28">
        <v>4.8</v>
      </c>
      <c r="H102" s="48">
        <v>81.8</v>
      </c>
    </row>
    <row r="103" spans="1:8" ht="12" customHeight="1">
      <c r="A103" s="10">
        <v>1992</v>
      </c>
      <c r="B103" s="48">
        <v>107.6</v>
      </c>
      <c r="C103" s="48">
        <v>25.4</v>
      </c>
      <c r="D103" s="48">
        <v>82.2</v>
      </c>
      <c r="E103" s="48">
        <v>36.9</v>
      </c>
      <c r="F103" s="48">
        <v>38</v>
      </c>
      <c r="G103" s="49">
        <v>7.2</v>
      </c>
      <c r="H103" s="48">
        <v>136.4</v>
      </c>
    </row>
    <row r="104" spans="1:8" ht="12" customHeight="1">
      <c r="A104" s="10">
        <v>1993</v>
      </c>
      <c r="B104" s="48">
        <v>107.2</v>
      </c>
      <c r="C104" s="48">
        <v>33</v>
      </c>
      <c r="D104" s="48">
        <v>74.2</v>
      </c>
      <c r="E104" s="48">
        <v>33.5</v>
      </c>
      <c r="F104" s="48">
        <v>32.6</v>
      </c>
      <c r="G104" s="49">
        <v>8.1</v>
      </c>
      <c r="H104" s="48">
        <v>125.2</v>
      </c>
    </row>
    <row r="105" spans="1:8" ht="12" customHeight="1">
      <c r="A105" s="10">
        <v>1994</v>
      </c>
      <c r="B105" s="48">
        <v>95.5</v>
      </c>
      <c r="C105" s="48">
        <v>31</v>
      </c>
      <c r="D105" s="48">
        <f>SUM(E105:G105)</f>
        <v>64.5</v>
      </c>
      <c r="E105" s="48">
        <v>31.3</v>
      </c>
      <c r="F105" s="48">
        <v>26.1</v>
      </c>
      <c r="G105" s="49">
        <v>7.1</v>
      </c>
      <c r="H105" s="48">
        <v>106.7</v>
      </c>
    </row>
    <row r="106" spans="1:8" ht="12" customHeight="1">
      <c r="A106" s="10">
        <v>1995</v>
      </c>
      <c r="B106" s="48">
        <v>82.6</v>
      </c>
      <c r="C106" s="48">
        <v>27</v>
      </c>
      <c r="D106" s="48">
        <v>55.6</v>
      </c>
      <c r="E106" s="48">
        <v>26.8</v>
      </c>
      <c r="F106" s="48">
        <v>23.3</v>
      </c>
      <c r="G106" s="49">
        <v>5.6</v>
      </c>
      <c r="H106" s="48">
        <v>91.1</v>
      </c>
    </row>
    <row r="107" spans="1:8" ht="12" customHeight="1">
      <c r="A107" s="10">
        <v>1996</v>
      </c>
      <c r="B107" s="48">
        <v>77</v>
      </c>
      <c r="C107" s="48">
        <v>29.5</v>
      </c>
      <c r="D107" s="48">
        <v>47.4</v>
      </c>
      <c r="E107" s="48">
        <v>21.4</v>
      </c>
      <c r="F107" s="48">
        <v>21.2</v>
      </c>
      <c r="G107" s="28">
        <v>4.9</v>
      </c>
      <c r="H107" s="48">
        <v>79.8</v>
      </c>
    </row>
    <row r="108" spans="1:8" ht="12" customHeight="1">
      <c r="A108" s="10">
        <v>1997</v>
      </c>
      <c r="B108" s="48">
        <v>77.3</v>
      </c>
      <c r="C108" s="48">
        <v>29.4</v>
      </c>
      <c r="D108" s="48">
        <v>48</v>
      </c>
      <c r="E108" s="48">
        <v>23.7</v>
      </c>
      <c r="F108" s="48">
        <v>18.9</v>
      </c>
      <c r="G108" s="49">
        <v>5.4</v>
      </c>
      <c r="H108" s="48">
        <v>78.5</v>
      </c>
    </row>
    <row r="109" spans="1:8" ht="12" customHeight="1">
      <c r="A109" s="10">
        <v>1998</v>
      </c>
      <c r="B109" s="48">
        <v>75.3</v>
      </c>
      <c r="C109" s="48">
        <v>29.1</v>
      </c>
      <c r="D109" s="48">
        <v>46.2</v>
      </c>
      <c r="E109" s="48">
        <v>23.7</v>
      </c>
      <c r="F109" s="48">
        <v>17.2</v>
      </c>
      <c r="G109" s="49">
        <v>5.3</v>
      </c>
      <c r="H109" s="48">
        <v>75.1</v>
      </c>
    </row>
    <row r="110" spans="1:8" ht="12" customHeight="1">
      <c r="A110" s="10">
        <v>1999</v>
      </c>
      <c r="B110" s="48">
        <v>59.3</v>
      </c>
      <c r="C110" s="48">
        <v>23.9</v>
      </c>
      <c r="D110" s="48">
        <v>35.4</v>
      </c>
      <c r="E110" s="48">
        <v>18.2</v>
      </c>
      <c r="F110" s="48">
        <v>13.8</v>
      </c>
      <c r="G110" s="28">
        <f>D110-E110-F110</f>
        <v>3.3999999999999986</v>
      </c>
      <c r="H110" s="48">
        <v>57.3</v>
      </c>
    </row>
    <row r="111" spans="1:8" ht="12" customHeight="1">
      <c r="A111" s="10">
        <v>2000</v>
      </c>
      <c r="B111" s="48">
        <v>58.5</v>
      </c>
      <c r="C111" s="48">
        <v>22.2</v>
      </c>
      <c r="D111" s="48">
        <v>36.3</v>
      </c>
      <c r="E111" s="48">
        <v>18.4</v>
      </c>
      <c r="F111" s="48">
        <v>13.8</v>
      </c>
      <c r="G111" s="28">
        <v>1</v>
      </c>
      <c r="H111" s="48">
        <v>59.5</v>
      </c>
    </row>
    <row r="112" spans="1:8" ht="12" customHeight="1">
      <c r="A112" s="10">
        <v>2001</v>
      </c>
      <c r="B112" s="48">
        <v>53.4</v>
      </c>
      <c r="C112" s="48">
        <v>18.4</v>
      </c>
      <c r="D112" s="48">
        <v>34.9</v>
      </c>
      <c r="E112" s="48">
        <v>16.8</v>
      </c>
      <c r="F112" s="48">
        <v>13.7</v>
      </c>
      <c r="G112" s="28">
        <v>1</v>
      </c>
      <c r="H112" s="48">
        <v>59.2</v>
      </c>
    </row>
    <row r="113" spans="1:8" ht="12" customHeight="1">
      <c r="A113" s="10">
        <v>2002</v>
      </c>
      <c r="B113" s="48">
        <v>50.5</v>
      </c>
      <c r="C113" s="48">
        <v>19.2</v>
      </c>
      <c r="D113" s="48">
        <v>31.2</v>
      </c>
      <c r="E113" s="48">
        <v>14.8</v>
      </c>
      <c r="F113" s="48">
        <v>12.7</v>
      </c>
      <c r="G113" s="28">
        <v>1</v>
      </c>
      <c r="H113" s="48">
        <v>52.5</v>
      </c>
    </row>
    <row r="114" spans="1:8" ht="12" customHeight="1">
      <c r="A114" s="10">
        <v>2003</v>
      </c>
      <c r="B114" s="48">
        <v>49.5</v>
      </c>
      <c r="C114" s="48">
        <v>19.9</v>
      </c>
      <c r="D114" s="48">
        <v>29.6</v>
      </c>
      <c r="E114" s="48">
        <v>14.3</v>
      </c>
      <c r="F114" s="48">
        <v>12.1</v>
      </c>
      <c r="G114" s="28">
        <v>1</v>
      </c>
      <c r="H114" s="48">
        <v>48.8</v>
      </c>
    </row>
    <row r="115" spans="1:8" ht="12" customHeight="1">
      <c r="A115" s="10">
        <v>2004</v>
      </c>
      <c r="B115" s="48">
        <v>46.1</v>
      </c>
      <c r="C115" s="48">
        <v>18.2</v>
      </c>
      <c r="D115" s="48">
        <v>27.9</v>
      </c>
      <c r="E115" s="48">
        <v>13.3</v>
      </c>
      <c r="F115" s="48">
        <v>10.6</v>
      </c>
      <c r="G115" s="28">
        <v>3.9</v>
      </c>
      <c r="H115" s="48">
        <v>47</v>
      </c>
    </row>
    <row r="116" spans="1:8" ht="12" customHeight="1">
      <c r="A116" s="20"/>
      <c r="B116" s="48"/>
      <c r="C116" s="48"/>
      <c r="D116" s="48"/>
      <c r="E116" s="48"/>
      <c r="F116" s="48"/>
      <c r="G116" s="48"/>
      <c r="H116" s="48"/>
    </row>
    <row r="117" spans="1:8" ht="12.75">
      <c r="A117" s="153" t="s">
        <v>335</v>
      </c>
      <c r="B117" s="153"/>
      <c r="C117" s="153"/>
      <c r="D117" s="153"/>
      <c r="E117" s="153"/>
      <c r="F117" s="153"/>
      <c r="G117" s="153"/>
      <c r="H117" s="153"/>
    </row>
    <row r="119" spans="1:8" ht="12.75">
      <c r="A119" s="36"/>
      <c r="B119" s="17"/>
      <c r="C119" s="92" t="s">
        <v>52</v>
      </c>
      <c r="D119" s="92"/>
      <c r="E119" s="92"/>
      <c r="F119" s="92"/>
      <c r="G119" s="92"/>
      <c r="H119" s="130"/>
    </row>
    <row r="120" spans="1:8" ht="12.75">
      <c r="A120" s="16"/>
      <c r="B120" s="99"/>
      <c r="C120" s="26"/>
      <c r="D120" s="24" t="s">
        <v>291</v>
      </c>
      <c r="E120" s="24"/>
      <c r="F120" s="24"/>
      <c r="G120" s="24"/>
      <c r="H120" s="8" t="s">
        <v>261</v>
      </c>
    </row>
    <row r="121" spans="1:8" ht="12.75">
      <c r="A121" s="10"/>
      <c r="B121" s="99"/>
      <c r="C121" s="14" t="s">
        <v>290</v>
      </c>
      <c r="D121" s="98"/>
      <c r="E121" s="93" t="s">
        <v>308</v>
      </c>
      <c r="F121" s="93"/>
      <c r="G121" s="93"/>
      <c r="H121" s="8" t="s">
        <v>330</v>
      </c>
    </row>
    <row r="122" spans="1:8" ht="12.75">
      <c r="A122" s="37"/>
      <c r="B122" s="66"/>
      <c r="C122" s="63"/>
      <c r="D122" s="66"/>
      <c r="E122" s="120">
        <v>1</v>
      </c>
      <c r="F122" s="120">
        <v>2</v>
      </c>
      <c r="G122" s="120" t="s">
        <v>331</v>
      </c>
      <c r="H122" s="131"/>
    </row>
    <row r="123" spans="1:8" ht="12.75">
      <c r="A123" s="27"/>
      <c r="B123" s="22"/>
      <c r="C123" s="22"/>
      <c r="D123" s="22"/>
      <c r="E123" s="22"/>
      <c r="F123" s="22"/>
      <c r="G123" s="22"/>
      <c r="H123" s="22"/>
    </row>
    <row r="124" spans="1:8" ht="12" customHeight="1">
      <c r="A124" s="154" t="s">
        <v>339</v>
      </c>
      <c r="B124" s="154"/>
      <c r="C124" s="154"/>
      <c r="D124" s="154"/>
      <c r="E124" s="154"/>
      <c r="F124" s="154"/>
      <c r="G124" s="154"/>
      <c r="H124" s="154"/>
    </row>
    <row r="125" ht="12" customHeight="1">
      <c r="A125" s="27"/>
    </row>
    <row r="126" spans="1:8" ht="12" customHeight="1">
      <c r="A126" s="10">
        <v>1991</v>
      </c>
      <c r="B126" s="48">
        <v>136.3</v>
      </c>
      <c r="C126" s="48">
        <v>123.5</v>
      </c>
      <c r="D126" s="48">
        <v>12.8</v>
      </c>
      <c r="E126" s="48">
        <v>11</v>
      </c>
      <c r="F126" s="28">
        <v>1</v>
      </c>
      <c r="G126" s="28">
        <v>1</v>
      </c>
      <c r="H126" s="48">
        <v>14.9</v>
      </c>
    </row>
    <row r="127" spans="1:8" ht="12" customHeight="1">
      <c r="A127" s="10">
        <v>1992</v>
      </c>
      <c r="B127" s="48">
        <v>160.5</v>
      </c>
      <c r="C127" s="48">
        <v>142.3</v>
      </c>
      <c r="D127" s="48">
        <v>18.2</v>
      </c>
      <c r="E127" s="48">
        <v>15.4</v>
      </c>
      <c r="F127" s="28">
        <v>1</v>
      </c>
      <c r="G127" s="28">
        <v>1</v>
      </c>
      <c r="H127" s="48">
        <v>21.4</v>
      </c>
    </row>
    <row r="128" spans="1:8" ht="12" customHeight="1">
      <c r="A128" s="10">
        <v>1993</v>
      </c>
      <c r="B128" s="48">
        <v>170.1</v>
      </c>
      <c r="C128" s="48">
        <v>149.1</v>
      </c>
      <c r="D128" s="48">
        <v>21.1</v>
      </c>
      <c r="E128" s="48">
        <v>17.9</v>
      </c>
      <c r="F128" s="28">
        <v>1</v>
      </c>
      <c r="G128" s="28">
        <v>1</v>
      </c>
      <c r="H128" s="48">
        <v>24.8</v>
      </c>
    </row>
    <row r="129" spans="1:8" ht="12" customHeight="1">
      <c r="A129" s="10">
        <v>1994</v>
      </c>
      <c r="B129" s="48">
        <v>165.3</v>
      </c>
      <c r="C129" s="48">
        <v>149</v>
      </c>
      <c r="D129" s="48">
        <v>16.3</v>
      </c>
      <c r="E129" s="48">
        <v>13.8</v>
      </c>
      <c r="F129" s="28">
        <v>1</v>
      </c>
      <c r="G129" s="28">
        <v>1</v>
      </c>
      <c r="H129" s="48">
        <v>19</v>
      </c>
    </row>
    <row r="130" spans="1:8" ht="12" customHeight="1">
      <c r="A130" s="10">
        <v>1995</v>
      </c>
      <c r="B130" s="48">
        <v>157.8</v>
      </c>
      <c r="C130" s="48">
        <v>141.4</v>
      </c>
      <c r="D130" s="48">
        <v>16.4</v>
      </c>
      <c r="E130" s="48">
        <v>13.7</v>
      </c>
      <c r="F130" s="28">
        <v>1</v>
      </c>
      <c r="G130" s="28">
        <v>1</v>
      </c>
      <c r="H130" s="48">
        <v>19.5</v>
      </c>
    </row>
    <row r="131" spans="1:8" ht="12" customHeight="1">
      <c r="A131" s="10">
        <v>1996</v>
      </c>
      <c r="B131" s="48">
        <v>149.9</v>
      </c>
      <c r="C131" s="48">
        <v>134.1</v>
      </c>
      <c r="D131" s="48">
        <v>15.8</v>
      </c>
      <c r="E131" s="48">
        <v>13.7</v>
      </c>
      <c r="F131" s="28">
        <v>1</v>
      </c>
      <c r="G131" s="28">
        <v>1</v>
      </c>
      <c r="H131" s="48">
        <v>18</v>
      </c>
    </row>
    <row r="132" spans="1:8" ht="12" customHeight="1">
      <c r="A132" s="10">
        <v>1997</v>
      </c>
      <c r="B132" s="48">
        <v>147</v>
      </c>
      <c r="C132" s="48">
        <v>131.6</v>
      </c>
      <c r="D132" s="48">
        <v>15.4</v>
      </c>
      <c r="E132" s="48">
        <v>13.5</v>
      </c>
      <c r="F132" s="28">
        <v>1</v>
      </c>
      <c r="G132" s="28">
        <v>1</v>
      </c>
      <c r="H132" s="48">
        <v>17.6</v>
      </c>
    </row>
    <row r="133" spans="1:8" ht="12" customHeight="1">
      <c r="A133" s="10">
        <v>1998</v>
      </c>
      <c r="B133" s="48">
        <v>147.9</v>
      </c>
      <c r="C133" s="48">
        <v>132.6</v>
      </c>
      <c r="D133" s="48">
        <v>15.3</v>
      </c>
      <c r="E133" s="48">
        <v>13.8</v>
      </c>
      <c r="F133" s="28">
        <v>1</v>
      </c>
      <c r="G133" s="28">
        <v>1</v>
      </c>
      <c r="H133" s="48">
        <v>17.4</v>
      </c>
    </row>
    <row r="134" spans="1:8" ht="12" customHeight="1">
      <c r="A134" s="10">
        <v>1999</v>
      </c>
      <c r="B134" s="48">
        <v>154.3</v>
      </c>
      <c r="C134" s="48">
        <v>139.5</v>
      </c>
      <c r="D134" s="48">
        <v>14.8</v>
      </c>
      <c r="E134" s="48">
        <v>13.5</v>
      </c>
      <c r="F134" s="28">
        <v>1</v>
      </c>
      <c r="G134" s="28">
        <v>1</v>
      </c>
      <c r="H134" s="48">
        <v>16.6</v>
      </c>
    </row>
    <row r="135" spans="1:8" ht="12" customHeight="1">
      <c r="A135" s="10">
        <v>2000</v>
      </c>
      <c r="B135" s="48">
        <v>158.8</v>
      </c>
      <c r="C135" s="48">
        <v>145.9</v>
      </c>
      <c r="D135" s="48">
        <v>12.9</v>
      </c>
      <c r="E135" s="48">
        <v>11.6</v>
      </c>
      <c r="F135" s="28">
        <v>1</v>
      </c>
      <c r="G135" s="28">
        <v>1</v>
      </c>
      <c r="H135" s="48">
        <v>14.4</v>
      </c>
    </row>
    <row r="136" spans="1:8" ht="12" customHeight="1">
      <c r="A136" s="10">
        <v>2001</v>
      </c>
      <c r="B136" s="48">
        <v>166</v>
      </c>
      <c r="C136" s="48">
        <v>151.5</v>
      </c>
      <c r="D136" s="48">
        <v>14.5</v>
      </c>
      <c r="E136" s="48">
        <v>12.4</v>
      </c>
      <c r="F136" s="28">
        <v>1</v>
      </c>
      <c r="G136" s="28">
        <v>1</v>
      </c>
      <c r="H136" s="48">
        <v>17.2</v>
      </c>
    </row>
    <row r="137" spans="1:8" ht="12" customHeight="1">
      <c r="A137" s="10">
        <v>2002</v>
      </c>
      <c r="B137" s="48">
        <v>172.6</v>
      </c>
      <c r="C137" s="48">
        <v>155.5</v>
      </c>
      <c r="D137" s="48">
        <v>17</v>
      </c>
      <c r="E137" s="48">
        <v>13.5</v>
      </c>
      <c r="F137" s="28">
        <v>1</v>
      </c>
      <c r="G137" s="28">
        <v>1</v>
      </c>
      <c r="H137" s="48">
        <v>21.8</v>
      </c>
    </row>
    <row r="138" spans="1:8" ht="12" customHeight="1">
      <c r="A138" s="10">
        <v>2003</v>
      </c>
      <c r="B138" s="48">
        <v>173.4</v>
      </c>
      <c r="C138" s="48">
        <v>157.4</v>
      </c>
      <c r="D138" s="48">
        <v>16</v>
      </c>
      <c r="E138" s="48">
        <v>13.1</v>
      </c>
      <c r="F138" s="28">
        <v>1</v>
      </c>
      <c r="G138" s="28">
        <v>1</v>
      </c>
      <c r="H138" s="48">
        <v>19.6</v>
      </c>
    </row>
    <row r="139" spans="1:8" ht="12" customHeight="1">
      <c r="A139" s="10">
        <v>2004</v>
      </c>
      <c r="B139" s="48">
        <v>174</v>
      </c>
      <c r="C139" s="48">
        <v>158.7</v>
      </c>
      <c r="D139" s="48">
        <v>15.2</v>
      </c>
      <c r="E139" s="48">
        <v>13.4</v>
      </c>
      <c r="F139" s="28">
        <v>1.4</v>
      </c>
      <c r="G139" s="28">
        <v>0.5</v>
      </c>
      <c r="H139" s="48">
        <v>17.7</v>
      </c>
    </row>
    <row r="140" spans="1:8" ht="12" customHeight="1">
      <c r="A140" s="20"/>
      <c r="B140" s="48"/>
      <c r="C140" s="48"/>
      <c r="D140" s="48"/>
      <c r="E140" s="48"/>
      <c r="F140" s="48"/>
      <c r="G140" s="48"/>
      <c r="H140" s="48"/>
    </row>
    <row r="141" spans="1:8" ht="12" customHeight="1">
      <c r="A141" s="154" t="s">
        <v>340</v>
      </c>
      <c r="B141" s="154"/>
      <c r="C141" s="154"/>
      <c r="D141" s="154"/>
      <c r="E141" s="154"/>
      <c r="F141" s="154"/>
      <c r="G141" s="154"/>
      <c r="H141" s="154"/>
    </row>
    <row r="142" spans="1:8" ht="12" customHeight="1">
      <c r="A142" s="27"/>
      <c r="B142" s="48"/>
      <c r="C142" s="48"/>
      <c r="D142" s="48"/>
      <c r="E142" s="48"/>
      <c r="F142" s="48"/>
      <c r="G142" s="48"/>
      <c r="H142" s="48"/>
    </row>
    <row r="143" spans="1:8" ht="12" customHeight="1">
      <c r="A143" s="10">
        <v>1991</v>
      </c>
      <c r="B143" s="48">
        <v>21.7</v>
      </c>
      <c r="C143" s="48">
        <v>13.8</v>
      </c>
      <c r="D143" s="49">
        <v>7.9</v>
      </c>
      <c r="E143" s="49">
        <v>6.3</v>
      </c>
      <c r="F143" s="28">
        <v>1</v>
      </c>
      <c r="G143" s="28">
        <v>1</v>
      </c>
      <c r="H143" s="49">
        <v>9.7</v>
      </c>
    </row>
    <row r="144" spans="1:8" ht="12" customHeight="1">
      <c r="A144" s="10">
        <v>1992</v>
      </c>
      <c r="B144" s="48">
        <v>34.2</v>
      </c>
      <c r="C144" s="48">
        <v>21.5</v>
      </c>
      <c r="D144" s="48">
        <v>12.7</v>
      </c>
      <c r="E144" s="49">
        <v>8.9</v>
      </c>
      <c r="F144" s="28">
        <v>1</v>
      </c>
      <c r="G144" s="28">
        <v>1</v>
      </c>
      <c r="H144" s="48">
        <v>17.6</v>
      </c>
    </row>
    <row r="145" spans="1:8" ht="12" customHeight="1">
      <c r="A145" s="10">
        <v>1993</v>
      </c>
      <c r="B145" s="48">
        <v>38.7</v>
      </c>
      <c r="C145" s="48">
        <v>25.3</v>
      </c>
      <c r="D145" s="48">
        <v>13.4</v>
      </c>
      <c r="E145" s="49">
        <v>9.6</v>
      </c>
      <c r="F145" s="28">
        <v>1</v>
      </c>
      <c r="G145" s="28">
        <v>1</v>
      </c>
      <c r="H145" s="48">
        <v>18</v>
      </c>
    </row>
    <row r="146" spans="1:8" ht="12" customHeight="1">
      <c r="A146" s="10">
        <v>1994</v>
      </c>
      <c r="B146" s="48">
        <v>39.3</v>
      </c>
      <c r="C146" s="48">
        <v>27.3</v>
      </c>
      <c r="D146" s="48">
        <v>12</v>
      </c>
      <c r="E146" s="49">
        <v>8.6</v>
      </c>
      <c r="F146" s="28">
        <v>1</v>
      </c>
      <c r="G146" s="28">
        <v>1</v>
      </c>
      <c r="H146" s="48">
        <v>16.3</v>
      </c>
    </row>
    <row r="147" spans="1:8" ht="12" customHeight="1">
      <c r="A147" s="10">
        <v>1995</v>
      </c>
      <c r="B147" s="48">
        <v>38.9</v>
      </c>
      <c r="C147" s="48">
        <v>27.4</v>
      </c>
      <c r="D147" s="48">
        <v>11.5</v>
      </c>
      <c r="E147" s="49">
        <v>8.8</v>
      </c>
      <c r="F147" s="28">
        <v>1</v>
      </c>
      <c r="G147" s="28">
        <v>1</v>
      </c>
      <c r="H147" s="48">
        <v>14.8</v>
      </c>
    </row>
    <row r="148" spans="1:8" ht="12" customHeight="1">
      <c r="A148" s="10">
        <v>1996</v>
      </c>
      <c r="B148" s="48">
        <v>42.2</v>
      </c>
      <c r="C148" s="48">
        <v>30.4</v>
      </c>
      <c r="D148" s="48">
        <v>11.8</v>
      </c>
      <c r="E148" s="49">
        <v>8.5</v>
      </c>
      <c r="F148" s="28">
        <v>1</v>
      </c>
      <c r="G148" s="28">
        <v>1</v>
      </c>
      <c r="H148" s="48">
        <v>15.7</v>
      </c>
    </row>
    <row r="149" spans="1:8" ht="12" customHeight="1">
      <c r="A149" s="10">
        <v>1997</v>
      </c>
      <c r="B149" s="48">
        <v>40.4</v>
      </c>
      <c r="C149" s="48">
        <v>28.1</v>
      </c>
      <c r="D149" s="48">
        <v>12.3</v>
      </c>
      <c r="E149" s="49">
        <v>8.5</v>
      </c>
      <c r="F149" s="28">
        <v>1</v>
      </c>
      <c r="G149" s="28">
        <v>1</v>
      </c>
      <c r="H149" s="48">
        <v>16.9</v>
      </c>
    </row>
    <row r="150" spans="1:8" ht="12" customHeight="1">
      <c r="A150" s="10">
        <v>1998</v>
      </c>
      <c r="B150" s="48">
        <v>37.6</v>
      </c>
      <c r="C150" s="48">
        <v>23.8</v>
      </c>
      <c r="D150" s="48">
        <v>13.8</v>
      </c>
      <c r="E150" s="49">
        <v>9.8</v>
      </c>
      <c r="F150" s="28">
        <v>1</v>
      </c>
      <c r="G150" s="28">
        <v>1</v>
      </c>
      <c r="H150" s="48">
        <v>19.2</v>
      </c>
    </row>
    <row r="151" spans="1:8" ht="12" customHeight="1">
      <c r="A151" s="10">
        <v>1999</v>
      </c>
      <c r="B151" s="48">
        <v>36.2</v>
      </c>
      <c r="C151" s="48">
        <v>23.6</v>
      </c>
      <c r="D151" s="48">
        <v>12.6</v>
      </c>
      <c r="E151" s="49">
        <v>9.1</v>
      </c>
      <c r="F151" s="28">
        <v>1</v>
      </c>
      <c r="G151" s="28">
        <v>1</v>
      </c>
      <c r="H151" s="48">
        <v>16.8</v>
      </c>
    </row>
    <row r="152" spans="1:8" ht="12" customHeight="1">
      <c r="A152" s="10">
        <v>2000</v>
      </c>
      <c r="B152" s="48">
        <v>37.9</v>
      </c>
      <c r="C152" s="48">
        <v>25.1</v>
      </c>
      <c r="D152" s="48">
        <v>12.8</v>
      </c>
      <c r="E152" s="49">
        <v>9.8</v>
      </c>
      <c r="F152" s="28">
        <v>1</v>
      </c>
      <c r="G152" s="28">
        <v>1</v>
      </c>
      <c r="H152" s="48">
        <v>16.1</v>
      </c>
    </row>
    <row r="153" spans="1:8" ht="12" customHeight="1">
      <c r="A153" s="10">
        <v>2001</v>
      </c>
      <c r="B153" s="48">
        <v>39.1</v>
      </c>
      <c r="C153" s="48">
        <v>25.6</v>
      </c>
      <c r="D153" s="48">
        <v>13.5</v>
      </c>
      <c r="E153" s="48">
        <v>10</v>
      </c>
      <c r="F153" s="28">
        <v>1</v>
      </c>
      <c r="G153" s="28">
        <v>1</v>
      </c>
      <c r="H153" s="48">
        <v>17.8</v>
      </c>
    </row>
    <row r="154" spans="1:8" ht="12" customHeight="1">
      <c r="A154" s="10">
        <v>2002</v>
      </c>
      <c r="B154" s="48">
        <v>38.7</v>
      </c>
      <c r="C154" s="48">
        <v>24.7</v>
      </c>
      <c r="D154" s="48">
        <v>14</v>
      </c>
      <c r="E154" s="48">
        <v>10.4</v>
      </c>
      <c r="F154" s="28">
        <v>1</v>
      </c>
      <c r="G154" s="28">
        <v>1</v>
      </c>
      <c r="H154" s="48">
        <v>18.4</v>
      </c>
    </row>
    <row r="155" spans="1:8" ht="12" customHeight="1">
      <c r="A155" s="10">
        <v>2003</v>
      </c>
      <c r="B155" s="48">
        <v>40.5</v>
      </c>
      <c r="C155" s="48">
        <v>25.5</v>
      </c>
      <c r="D155" s="48">
        <v>15</v>
      </c>
      <c r="E155" s="48">
        <v>11.7</v>
      </c>
      <c r="F155" s="28">
        <v>1</v>
      </c>
      <c r="G155" s="28">
        <v>1</v>
      </c>
      <c r="H155" s="48">
        <v>18.8</v>
      </c>
    </row>
    <row r="156" spans="1:8" ht="12" customHeight="1">
      <c r="A156" s="10">
        <v>2004</v>
      </c>
      <c r="B156" s="48">
        <v>34.8</v>
      </c>
      <c r="C156" s="48">
        <v>22.9</v>
      </c>
      <c r="D156" s="48">
        <v>11.9</v>
      </c>
      <c r="E156" s="49">
        <v>9</v>
      </c>
      <c r="F156" s="28">
        <v>2</v>
      </c>
      <c r="G156" s="28">
        <v>0.9</v>
      </c>
      <c r="H156" s="48">
        <v>16</v>
      </c>
    </row>
    <row r="157" spans="1:8" ht="12" customHeight="1">
      <c r="A157" s="20"/>
      <c r="B157" s="48"/>
      <c r="C157" s="48"/>
      <c r="D157" s="48"/>
      <c r="E157" s="48"/>
      <c r="F157" s="48"/>
      <c r="G157" s="48"/>
      <c r="H157" s="48"/>
    </row>
    <row r="158" spans="1:8" ht="12" customHeight="1">
      <c r="A158" s="154" t="s">
        <v>341</v>
      </c>
      <c r="B158" s="154"/>
      <c r="C158" s="154"/>
      <c r="D158" s="154"/>
      <c r="E158" s="154"/>
      <c r="F158" s="154"/>
      <c r="G158" s="154"/>
      <c r="H158" s="154"/>
    </row>
    <row r="159" spans="1:8" ht="12" customHeight="1">
      <c r="A159" s="27"/>
      <c r="B159" s="48"/>
      <c r="C159" s="48"/>
      <c r="D159" s="48"/>
      <c r="E159" s="48"/>
      <c r="F159" s="48"/>
      <c r="G159" s="48"/>
      <c r="H159" s="48"/>
    </row>
    <row r="160" spans="1:8" ht="12" customHeight="1">
      <c r="A160" s="10">
        <v>1991</v>
      </c>
      <c r="B160" s="48">
        <v>43.7</v>
      </c>
      <c r="C160" s="48">
        <v>27.3</v>
      </c>
      <c r="D160" s="48">
        <v>16.4</v>
      </c>
      <c r="E160" s="49">
        <v>9.3</v>
      </c>
      <c r="F160" s="28">
        <v>1</v>
      </c>
      <c r="G160" s="28">
        <v>1</v>
      </c>
      <c r="H160" s="48">
        <v>27.4</v>
      </c>
    </row>
    <row r="161" spans="1:8" ht="12" customHeight="1">
      <c r="A161" s="10">
        <v>1992</v>
      </c>
      <c r="B161" s="48">
        <v>32.9</v>
      </c>
      <c r="C161" s="48">
        <v>19.5</v>
      </c>
      <c r="D161" s="48">
        <v>13.4</v>
      </c>
      <c r="E161" s="49">
        <v>7.6</v>
      </c>
      <c r="F161" s="28">
        <v>1</v>
      </c>
      <c r="G161" s="28">
        <v>1</v>
      </c>
      <c r="H161" s="48">
        <v>24.3</v>
      </c>
    </row>
    <row r="162" spans="1:8" ht="12" customHeight="1">
      <c r="A162" s="10">
        <v>1993</v>
      </c>
      <c r="B162" s="48">
        <v>34</v>
      </c>
      <c r="C162" s="48">
        <v>19</v>
      </c>
      <c r="D162" s="48">
        <v>15</v>
      </c>
      <c r="E162" s="49">
        <v>7.3</v>
      </c>
      <c r="F162" s="49">
        <v>5</v>
      </c>
      <c r="G162" s="28">
        <v>2.7</v>
      </c>
      <c r="H162" s="48">
        <v>26.7</v>
      </c>
    </row>
    <row r="163" spans="1:8" ht="12" customHeight="1">
      <c r="A163" s="10">
        <v>1994</v>
      </c>
      <c r="B163" s="48">
        <v>36.1</v>
      </c>
      <c r="C163" s="48">
        <v>18.5</v>
      </c>
      <c r="D163" s="48">
        <v>17.7</v>
      </c>
      <c r="E163" s="49">
        <v>8.9</v>
      </c>
      <c r="F163" s="49">
        <v>5.7</v>
      </c>
      <c r="G163" s="28">
        <v>1</v>
      </c>
      <c r="H163" s="48">
        <v>31.4</v>
      </c>
    </row>
    <row r="164" spans="1:8" ht="12" customHeight="1">
      <c r="A164" s="10">
        <v>1995</v>
      </c>
      <c r="B164" s="48">
        <v>35.8</v>
      </c>
      <c r="C164" s="48">
        <v>17.4</v>
      </c>
      <c r="D164" s="48">
        <v>18.4</v>
      </c>
      <c r="E164" s="49">
        <v>8.8</v>
      </c>
      <c r="F164" s="49">
        <v>5.8</v>
      </c>
      <c r="G164" s="28">
        <f>D164-E164-F164</f>
        <v>3.799999999999998</v>
      </c>
      <c r="H164" s="48">
        <v>33.9</v>
      </c>
    </row>
    <row r="165" spans="1:8" ht="12" customHeight="1">
      <c r="A165" s="10">
        <v>1996</v>
      </c>
      <c r="B165" s="48">
        <v>37.8</v>
      </c>
      <c r="C165" s="48">
        <v>16.9</v>
      </c>
      <c r="D165" s="48">
        <f>B165-C165</f>
        <v>20.9</v>
      </c>
      <c r="E165" s="48">
        <v>10.5</v>
      </c>
      <c r="F165" s="49">
        <v>6.2</v>
      </c>
      <c r="G165" s="28">
        <f>D165-E165-F165</f>
        <v>4.199999999999998</v>
      </c>
      <c r="H165" s="48">
        <v>36.7</v>
      </c>
    </row>
    <row r="166" spans="1:8" ht="12" customHeight="1">
      <c r="A166" s="10">
        <v>1997</v>
      </c>
      <c r="B166" s="48">
        <v>41.9</v>
      </c>
      <c r="C166" s="48">
        <v>18.7</v>
      </c>
      <c r="D166" s="48">
        <v>23.2</v>
      </c>
      <c r="E166" s="48">
        <v>11.5</v>
      </c>
      <c r="F166" s="49">
        <v>7.6</v>
      </c>
      <c r="G166" s="28">
        <v>4.1</v>
      </c>
      <c r="H166" s="48">
        <v>40.9</v>
      </c>
    </row>
    <row r="167" spans="1:8" ht="12" customHeight="1">
      <c r="A167" s="10">
        <v>1998</v>
      </c>
      <c r="B167" s="48">
        <v>43.4</v>
      </c>
      <c r="C167" s="48">
        <v>18.8</v>
      </c>
      <c r="D167" s="48">
        <v>24.6</v>
      </c>
      <c r="E167" s="48">
        <v>12</v>
      </c>
      <c r="F167" s="49">
        <v>8.1</v>
      </c>
      <c r="G167" s="28">
        <v>4.5</v>
      </c>
      <c r="H167" s="48">
        <v>43.7</v>
      </c>
    </row>
    <row r="168" spans="1:8" ht="12" customHeight="1">
      <c r="A168" s="10">
        <v>1999</v>
      </c>
      <c r="B168" s="48">
        <v>41.4</v>
      </c>
      <c r="C168" s="48">
        <v>18.2</v>
      </c>
      <c r="D168" s="48">
        <v>23.1</v>
      </c>
      <c r="E168" s="48">
        <v>10.5</v>
      </c>
      <c r="F168" s="49">
        <v>7.5</v>
      </c>
      <c r="G168" s="49">
        <v>5.2</v>
      </c>
      <c r="H168" s="48">
        <v>42.7</v>
      </c>
    </row>
    <row r="169" spans="1:8" ht="12" customHeight="1">
      <c r="A169" s="10">
        <v>2000</v>
      </c>
      <c r="B169" s="48">
        <v>42.4</v>
      </c>
      <c r="C169" s="48">
        <v>19.4</v>
      </c>
      <c r="D169" s="48">
        <v>23</v>
      </c>
      <c r="E169" s="48">
        <v>11.5</v>
      </c>
      <c r="F169" s="49">
        <v>7.7</v>
      </c>
      <c r="G169" s="28">
        <v>1</v>
      </c>
      <c r="H169" s="48">
        <v>40.1</v>
      </c>
    </row>
    <row r="170" spans="1:8" ht="12" customHeight="1">
      <c r="A170" s="10">
        <v>2001</v>
      </c>
      <c r="B170" s="48">
        <v>46</v>
      </c>
      <c r="C170" s="48">
        <v>21.5</v>
      </c>
      <c r="D170" s="48">
        <v>24.5</v>
      </c>
      <c r="E170" s="48">
        <v>12.3</v>
      </c>
      <c r="F170" s="49">
        <v>8.2</v>
      </c>
      <c r="G170" s="28">
        <v>1</v>
      </c>
      <c r="H170" s="48">
        <v>42.7</v>
      </c>
    </row>
    <row r="171" spans="1:8" ht="12" customHeight="1">
      <c r="A171" s="10">
        <v>2002</v>
      </c>
      <c r="B171" s="48">
        <v>41.2</v>
      </c>
      <c r="C171" s="48">
        <v>20.6</v>
      </c>
      <c r="D171" s="48">
        <v>20.6</v>
      </c>
      <c r="E171" s="48">
        <v>10.1</v>
      </c>
      <c r="F171" s="49">
        <v>7.8</v>
      </c>
      <c r="G171" s="28">
        <v>1</v>
      </c>
      <c r="H171" s="48">
        <v>34.8</v>
      </c>
    </row>
    <row r="172" spans="1:8" ht="12" customHeight="1">
      <c r="A172" s="10">
        <v>2003</v>
      </c>
      <c r="B172" s="48">
        <v>40.4</v>
      </c>
      <c r="C172" s="48">
        <v>22.3</v>
      </c>
      <c r="D172" s="48">
        <v>18.1</v>
      </c>
      <c r="E172" s="49">
        <v>9.4</v>
      </c>
      <c r="F172" s="49">
        <v>6.9</v>
      </c>
      <c r="G172" s="28">
        <v>1</v>
      </c>
      <c r="H172" s="48">
        <v>29.3</v>
      </c>
    </row>
    <row r="173" spans="1:8" ht="12" customHeight="1">
      <c r="A173" s="10">
        <v>2004</v>
      </c>
      <c r="B173" s="48">
        <v>39.7</v>
      </c>
      <c r="C173" s="48">
        <v>19</v>
      </c>
      <c r="D173" s="48">
        <v>20.7</v>
      </c>
      <c r="E173" s="48">
        <v>10.4</v>
      </c>
      <c r="F173" s="49">
        <v>7.5</v>
      </c>
      <c r="G173" s="28">
        <v>2.8</v>
      </c>
      <c r="H173" s="48">
        <v>34.7</v>
      </c>
    </row>
  </sheetData>
  <mergeCells count="11">
    <mergeCell ref="A117:H117"/>
    <mergeCell ref="A124:H124"/>
    <mergeCell ref="A141:H141"/>
    <mergeCell ref="A158:H158"/>
    <mergeCell ref="A66:H66"/>
    <mergeCell ref="A83:H83"/>
    <mergeCell ref="A100:H100"/>
    <mergeCell ref="A8:H8"/>
    <mergeCell ref="A25:H25"/>
    <mergeCell ref="A42:H42"/>
    <mergeCell ref="A59:H59"/>
  </mergeCells>
  <printOptions/>
  <pageMargins left="0.5905511811023623" right="0.5905511811023623" top="0.7874015748031497" bottom="0.5905511811023623" header="0.5118110236220472" footer="0.5118110236220472"/>
  <pageSetup firstPageNumber="40" useFirstPageNumber="1" horizontalDpi="600" verticalDpi="600" orientation="portrait" paperSize="9" r:id="rId2"/>
  <headerFooter alignWithMargins="0">
    <oddHeader>&amp;C- &amp;P -</oddHeader>
  </headerFooter>
  <rowBreaks count="2" manualBreakCount="2">
    <brk id="58" max="255" man="1"/>
    <brk id="116" max="255" man="1"/>
  </rowBreaks>
  <drawing r:id="rId1"/>
</worksheet>
</file>

<file path=xl/worksheets/sheet27.xml><?xml version="1.0" encoding="utf-8"?>
<worksheet xmlns="http://schemas.openxmlformats.org/spreadsheetml/2006/main" xmlns:r="http://schemas.openxmlformats.org/officeDocument/2006/relationships">
  <sheetPr codeName="Tabelle26"/>
  <dimension ref="A1:H57"/>
  <sheetViews>
    <sheetView workbookViewId="0" topLeftCell="A1">
      <pane ySplit="6" topLeftCell="BM7" activePane="bottomLeft" state="frozen"/>
      <selection pane="topLeft" activeCell="A1" sqref="A1"/>
      <selection pane="bottomLeft" activeCell="I35" sqref="I35"/>
    </sheetView>
  </sheetViews>
  <sheetFormatPr defaultColWidth="11.421875" defaultRowHeight="12.75"/>
  <cols>
    <col min="1" max="8" width="10.7109375" style="1" customWidth="1"/>
  </cols>
  <sheetData>
    <row r="1" spans="1:8" ht="12.75">
      <c r="A1" s="2" t="s">
        <v>342</v>
      </c>
      <c r="B1" s="3"/>
      <c r="C1" s="3"/>
      <c r="D1" s="3"/>
      <c r="E1" s="3"/>
      <c r="F1" s="3"/>
      <c r="G1" s="3"/>
      <c r="H1" s="3"/>
    </row>
    <row r="3" spans="1:8" ht="12.75">
      <c r="A3" s="36"/>
      <c r="B3" s="17"/>
      <c r="C3" s="92" t="s">
        <v>52</v>
      </c>
      <c r="D3" s="92"/>
      <c r="E3" s="92"/>
      <c r="F3" s="92"/>
      <c r="G3" s="92"/>
      <c r="H3" s="130"/>
    </row>
    <row r="4" spans="1:8" ht="12.75">
      <c r="A4" s="16"/>
      <c r="B4" s="99"/>
      <c r="C4" s="26"/>
      <c r="D4" s="24" t="s">
        <v>291</v>
      </c>
      <c r="E4" s="24"/>
      <c r="F4" s="24"/>
      <c r="G4" s="24"/>
      <c r="H4" s="8" t="s">
        <v>261</v>
      </c>
    </row>
    <row r="5" spans="1:8" ht="12.75">
      <c r="A5" s="10"/>
      <c r="B5" s="99"/>
      <c r="C5" s="14" t="s">
        <v>290</v>
      </c>
      <c r="D5" s="98"/>
      <c r="E5" s="93" t="s">
        <v>308</v>
      </c>
      <c r="F5" s="93"/>
      <c r="G5" s="93"/>
      <c r="H5" s="8" t="s">
        <v>330</v>
      </c>
    </row>
    <row r="6" spans="1:8" ht="12.75">
      <c r="A6" s="16"/>
      <c r="B6" s="62"/>
      <c r="C6" s="63"/>
      <c r="D6" s="66"/>
      <c r="E6" s="120">
        <v>1</v>
      </c>
      <c r="F6" s="120">
        <v>2</v>
      </c>
      <c r="G6" s="120" t="s">
        <v>331</v>
      </c>
      <c r="H6" s="131"/>
    </row>
    <row r="7" spans="1:8" ht="12.75">
      <c r="A7" s="4"/>
      <c r="B7" s="22"/>
      <c r="C7" s="22"/>
      <c r="D7" s="22"/>
      <c r="E7" s="22"/>
      <c r="F7" s="22"/>
      <c r="G7" s="22"/>
      <c r="H7" s="22"/>
    </row>
    <row r="8" spans="1:8" ht="12.75">
      <c r="A8" s="154" t="s">
        <v>79</v>
      </c>
      <c r="B8" s="154"/>
      <c r="C8" s="154"/>
      <c r="D8" s="154"/>
      <c r="E8" s="154"/>
      <c r="F8" s="154"/>
      <c r="G8" s="154"/>
      <c r="H8" s="154"/>
    </row>
    <row r="9" ht="12.75">
      <c r="A9" s="27"/>
    </row>
    <row r="10" spans="1:8" ht="12" customHeight="1">
      <c r="A10" s="10">
        <v>1991</v>
      </c>
      <c r="B10" s="133">
        <v>140.1</v>
      </c>
      <c r="C10" s="133">
        <v>60.9</v>
      </c>
      <c r="D10" s="133">
        <v>79.2</v>
      </c>
      <c r="E10" s="133">
        <v>54.6</v>
      </c>
      <c r="F10" s="133">
        <v>20.6</v>
      </c>
      <c r="G10" s="107">
        <v>4</v>
      </c>
      <c r="H10" s="133">
        <v>108.6</v>
      </c>
    </row>
    <row r="11" spans="1:8" ht="12" customHeight="1">
      <c r="A11" s="10">
        <v>1992</v>
      </c>
      <c r="B11" s="133">
        <v>115</v>
      </c>
      <c r="C11" s="133">
        <v>48.6</v>
      </c>
      <c r="D11" s="133">
        <v>66.4</v>
      </c>
      <c r="E11" s="133">
        <v>47</v>
      </c>
      <c r="F11" s="133">
        <v>16</v>
      </c>
      <c r="G11" s="107">
        <v>3.4000000000000057</v>
      </c>
      <c r="H11" s="133">
        <v>90.2</v>
      </c>
    </row>
    <row r="12" spans="1:8" ht="12" customHeight="1">
      <c r="A12" s="10">
        <v>1993</v>
      </c>
      <c r="B12" s="133">
        <v>111.2</v>
      </c>
      <c r="C12" s="133">
        <v>48</v>
      </c>
      <c r="D12" s="133">
        <v>63.3</v>
      </c>
      <c r="E12" s="133">
        <v>45</v>
      </c>
      <c r="F12" s="133">
        <v>15.7</v>
      </c>
      <c r="G12" s="107">
        <v>2.5</v>
      </c>
      <c r="H12" s="133">
        <v>84.5</v>
      </c>
    </row>
    <row r="13" spans="1:8" ht="12" customHeight="1">
      <c r="A13" s="10">
        <v>1994</v>
      </c>
      <c r="B13" s="133">
        <v>113.5</v>
      </c>
      <c r="C13" s="133">
        <v>53.7</v>
      </c>
      <c r="D13" s="133">
        <v>59.9</v>
      </c>
      <c r="E13" s="133">
        <v>41.8</v>
      </c>
      <c r="F13" s="133">
        <v>15.2</v>
      </c>
      <c r="G13" s="107">
        <v>2.8</v>
      </c>
      <c r="H13" s="133">
        <v>81.2</v>
      </c>
    </row>
    <row r="14" spans="1:8" ht="12" customHeight="1">
      <c r="A14" s="10">
        <v>1995</v>
      </c>
      <c r="B14" s="133">
        <v>117.7</v>
      </c>
      <c r="C14" s="133">
        <v>53.4</v>
      </c>
      <c r="D14" s="133">
        <v>64.3</v>
      </c>
      <c r="E14" s="133">
        <v>44.2</v>
      </c>
      <c r="F14" s="133">
        <v>16.7</v>
      </c>
      <c r="G14" s="107">
        <f>D14-E14-F14</f>
        <v>3.399999999999995</v>
      </c>
      <c r="H14" s="133">
        <v>88.6</v>
      </c>
    </row>
    <row r="15" spans="1:8" ht="12" customHeight="1">
      <c r="A15" s="10">
        <v>1996</v>
      </c>
      <c r="B15" s="133">
        <v>123.1</v>
      </c>
      <c r="C15" s="133">
        <v>54.4</v>
      </c>
      <c r="D15" s="133">
        <v>68.7</v>
      </c>
      <c r="E15" s="133">
        <v>47.5</v>
      </c>
      <c r="F15" s="133">
        <v>18.1</v>
      </c>
      <c r="G15" s="107">
        <v>3.1</v>
      </c>
      <c r="H15" s="133">
        <v>93</v>
      </c>
    </row>
    <row r="16" spans="1:8" ht="12" customHeight="1">
      <c r="A16" s="10">
        <v>1997</v>
      </c>
      <c r="B16" s="133">
        <v>125.3</v>
      </c>
      <c r="C16" s="133">
        <v>57.8</v>
      </c>
      <c r="D16" s="133">
        <v>67.4</v>
      </c>
      <c r="E16" s="133">
        <v>47.6</v>
      </c>
      <c r="F16" s="133">
        <v>17.9</v>
      </c>
      <c r="G16" s="107">
        <v>1.9000000000000057</v>
      </c>
      <c r="H16" s="133">
        <v>89.4</v>
      </c>
    </row>
    <row r="17" spans="1:8" ht="12" customHeight="1">
      <c r="A17" s="10">
        <v>1998</v>
      </c>
      <c r="B17" s="133">
        <v>127.7</v>
      </c>
      <c r="C17" s="133">
        <v>61</v>
      </c>
      <c r="D17" s="133">
        <v>66.6</v>
      </c>
      <c r="E17" s="133">
        <v>45.6</v>
      </c>
      <c r="F17" s="133">
        <v>19.1</v>
      </c>
      <c r="G17" s="107">
        <f>D17-E17-F17</f>
        <v>1.8999999999999915</v>
      </c>
      <c r="H17" s="133">
        <v>89.5</v>
      </c>
    </row>
    <row r="18" spans="1:8" ht="12" customHeight="1">
      <c r="A18" s="10">
        <v>1999</v>
      </c>
      <c r="B18" s="133">
        <v>127.5</v>
      </c>
      <c r="C18" s="133">
        <v>59.3</v>
      </c>
      <c r="D18" s="133">
        <v>68.2</v>
      </c>
      <c r="E18" s="133">
        <v>48</v>
      </c>
      <c r="F18" s="133">
        <v>17.8</v>
      </c>
      <c r="G18" s="107">
        <v>1</v>
      </c>
      <c r="H18" s="133">
        <v>91.4</v>
      </c>
    </row>
    <row r="19" spans="1:8" ht="12" customHeight="1">
      <c r="A19" s="10">
        <v>2000</v>
      </c>
      <c r="B19" s="133">
        <v>132</v>
      </c>
      <c r="C19" s="133">
        <v>59.6</v>
      </c>
      <c r="D19" s="133">
        <v>72.4</v>
      </c>
      <c r="E19" s="133">
        <v>49.5</v>
      </c>
      <c r="F19" s="133">
        <v>19.6</v>
      </c>
      <c r="G19" s="107">
        <v>1</v>
      </c>
      <c r="H19" s="133">
        <v>99.5</v>
      </c>
    </row>
    <row r="20" spans="1:8" ht="12" customHeight="1">
      <c r="A20" s="10">
        <v>2001</v>
      </c>
      <c r="B20" s="133">
        <v>134.3</v>
      </c>
      <c r="C20" s="133">
        <v>61.8</v>
      </c>
      <c r="D20" s="133">
        <v>72.5</v>
      </c>
      <c r="E20" s="133">
        <v>51</v>
      </c>
      <c r="F20" s="133">
        <v>17.8</v>
      </c>
      <c r="G20" s="107">
        <v>1</v>
      </c>
      <c r="H20" s="133">
        <v>98.4</v>
      </c>
    </row>
    <row r="21" spans="1:8" ht="12" customHeight="1">
      <c r="A21" s="10">
        <v>2002</v>
      </c>
      <c r="B21" s="133">
        <v>135.9</v>
      </c>
      <c r="C21" s="133">
        <v>61.1</v>
      </c>
      <c r="D21" s="133">
        <v>74.8</v>
      </c>
      <c r="E21" s="133">
        <v>53.2</v>
      </c>
      <c r="F21" s="133">
        <v>18.3</v>
      </c>
      <c r="G21" s="107">
        <v>1</v>
      </c>
      <c r="H21" s="133">
        <v>101.3</v>
      </c>
    </row>
    <row r="22" spans="1:8" ht="12" customHeight="1">
      <c r="A22" s="10">
        <v>2003</v>
      </c>
      <c r="B22" s="133">
        <v>139.6</v>
      </c>
      <c r="C22" s="133">
        <v>61.8</v>
      </c>
      <c r="D22" s="133">
        <v>77.8</v>
      </c>
      <c r="E22" s="133">
        <v>55.9</v>
      </c>
      <c r="F22" s="133">
        <v>18.5</v>
      </c>
      <c r="G22" s="107">
        <v>1</v>
      </c>
      <c r="H22" s="133">
        <v>104.2</v>
      </c>
    </row>
    <row r="23" spans="1:8" ht="12" customHeight="1">
      <c r="A23" s="10">
        <v>2004</v>
      </c>
      <c r="B23" s="133">
        <v>146.6</v>
      </c>
      <c r="C23" s="133">
        <v>64.7</v>
      </c>
      <c r="D23" s="133">
        <v>81.9</v>
      </c>
      <c r="E23" s="133">
        <v>59.4</v>
      </c>
      <c r="F23" s="133">
        <v>20.5</v>
      </c>
      <c r="G23" s="107">
        <v>2</v>
      </c>
      <c r="H23" s="133">
        <v>106.9</v>
      </c>
    </row>
    <row r="24" spans="1:8" ht="12" customHeight="1">
      <c r="A24" s="55"/>
      <c r="B24" s="133"/>
      <c r="C24" s="133"/>
      <c r="D24" s="133"/>
      <c r="E24" s="133"/>
      <c r="F24" s="133"/>
      <c r="G24" s="133"/>
      <c r="H24" s="133"/>
    </row>
    <row r="25" spans="1:8" ht="12" customHeight="1">
      <c r="A25" s="154" t="s">
        <v>80</v>
      </c>
      <c r="B25" s="154"/>
      <c r="C25" s="154"/>
      <c r="D25" s="154"/>
      <c r="E25" s="154"/>
      <c r="F25" s="154"/>
      <c r="G25" s="154"/>
      <c r="H25" s="154"/>
    </row>
    <row r="26" spans="1:8" ht="12" customHeight="1">
      <c r="A26" s="55"/>
      <c r="B26" s="133"/>
      <c r="C26" s="133"/>
      <c r="D26" s="133"/>
      <c r="E26" s="133"/>
      <c r="F26" s="133"/>
      <c r="G26" s="133"/>
      <c r="H26" s="133"/>
    </row>
    <row r="27" spans="1:8" ht="12" customHeight="1">
      <c r="A27" s="10">
        <v>1991</v>
      </c>
      <c r="B27" s="133">
        <v>26</v>
      </c>
      <c r="C27" s="133">
        <v>11.9</v>
      </c>
      <c r="D27" s="133">
        <v>14.1</v>
      </c>
      <c r="E27" s="134">
        <v>9.7</v>
      </c>
      <c r="F27" s="107">
        <v>1</v>
      </c>
      <c r="G27" s="107">
        <v>1</v>
      </c>
      <c r="H27" s="133">
        <v>19.6</v>
      </c>
    </row>
    <row r="28" spans="1:8" ht="12" customHeight="1">
      <c r="A28" s="10">
        <v>1992</v>
      </c>
      <c r="B28" s="133">
        <v>37.6</v>
      </c>
      <c r="C28" s="133">
        <v>16</v>
      </c>
      <c r="D28" s="133">
        <v>21.6</v>
      </c>
      <c r="E28" s="133">
        <v>15.1</v>
      </c>
      <c r="F28" s="134">
        <v>5.2</v>
      </c>
      <c r="G28" s="107">
        <v>1.1</v>
      </c>
      <c r="H28" s="133">
        <v>29.5</v>
      </c>
    </row>
    <row r="29" spans="1:8" ht="12" customHeight="1">
      <c r="A29" s="10">
        <v>1993</v>
      </c>
      <c r="B29" s="133">
        <v>40.7</v>
      </c>
      <c r="C29" s="133">
        <v>15.6</v>
      </c>
      <c r="D29" s="133">
        <v>25.1</v>
      </c>
      <c r="E29" s="133">
        <v>18.2</v>
      </c>
      <c r="F29" s="134">
        <v>5.3</v>
      </c>
      <c r="G29" s="107">
        <v>1.6</v>
      </c>
      <c r="H29" s="133">
        <v>34</v>
      </c>
    </row>
    <row r="30" spans="1:8" ht="12" customHeight="1">
      <c r="A30" s="10">
        <v>1994</v>
      </c>
      <c r="B30" s="133">
        <v>43.6</v>
      </c>
      <c r="C30" s="133">
        <v>18.4</v>
      </c>
      <c r="D30" s="133">
        <v>25.1</v>
      </c>
      <c r="E30" s="133">
        <v>18.1</v>
      </c>
      <c r="F30" s="134">
        <v>5.4</v>
      </c>
      <c r="G30" s="107">
        <v>1.7</v>
      </c>
      <c r="H30" s="133">
        <v>34.3</v>
      </c>
    </row>
    <row r="31" spans="1:8" ht="12" customHeight="1">
      <c r="A31" s="10">
        <v>1995</v>
      </c>
      <c r="B31" s="133">
        <v>41.3</v>
      </c>
      <c r="C31" s="133">
        <v>17</v>
      </c>
      <c r="D31" s="133">
        <v>24.4</v>
      </c>
      <c r="E31" s="133">
        <v>16.1</v>
      </c>
      <c r="F31" s="134">
        <v>6.1</v>
      </c>
      <c r="G31" s="107">
        <f>D31-E31-F31</f>
        <v>2.1999999999999975</v>
      </c>
      <c r="H31" s="133">
        <v>35.5</v>
      </c>
    </row>
    <row r="32" spans="1:8" ht="12" customHeight="1">
      <c r="A32" s="10">
        <v>1996</v>
      </c>
      <c r="B32" s="133">
        <v>45.5</v>
      </c>
      <c r="C32" s="133">
        <v>21.5</v>
      </c>
      <c r="D32" s="133">
        <v>24</v>
      </c>
      <c r="E32" s="133">
        <v>16.5</v>
      </c>
      <c r="F32" s="134">
        <v>6.2</v>
      </c>
      <c r="G32" s="107">
        <v>1.3</v>
      </c>
      <c r="H32" s="133">
        <v>33.5</v>
      </c>
    </row>
    <row r="33" spans="1:8" ht="12" customHeight="1">
      <c r="A33" s="10">
        <v>1997</v>
      </c>
      <c r="B33" s="133">
        <v>47</v>
      </c>
      <c r="C33" s="133">
        <v>23.3</v>
      </c>
      <c r="D33" s="133">
        <v>23.7</v>
      </c>
      <c r="E33" s="133">
        <v>15.1</v>
      </c>
      <c r="F33" s="134">
        <v>6.1</v>
      </c>
      <c r="G33" s="107">
        <v>2.5</v>
      </c>
      <c r="H33" s="133">
        <v>35.3</v>
      </c>
    </row>
    <row r="34" spans="1:8" ht="12" customHeight="1">
      <c r="A34" s="10">
        <v>1998</v>
      </c>
      <c r="B34" s="133">
        <v>47.8</v>
      </c>
      <c r="C34" s="133">
        <v>25.1</v>
      </c>
      <c r="D34" s="133">
        <v>22.8</v>
      </c>
      <c r="E34" s="133">
        <v>14.5</v>
      </c>
      <c r="F34" s="134">
        <v>6</v>
      </c>
      <c r="G34" s="107">
        <v>2.3</v>
      </c>
      <c r="H34" s="133">
        <v>34.3</v>
      </c>
    </row>
    <row r="35" spans="1:8" ht="12" customHeight="1">
      <c r="A35" s="10">
        <v>1999</v>
      </c>
      <c r="B35" s="133">
        <v>43.8</v>
      </c>
      <c r="C35" s="133">
        <v>22.1</v>
      </c>
      <c r="D35" s="133">
        <v>21.7</v>
      </c>
      <c r="E35" s="133">
        <v>12.7</v>
      </c>
      <c r="F35" s="134">
        <v>6.6</v>
      </c>
      <c r="G35" s="107">
        <v>1</v>
      </c>
      <c r="H35" s="133">
        <v>34</v>
      </c>
    </row>
    <row r="36" spans="1:8" ht="12" customHeight="1">
      <c r="A36" s="10">
        <v>2000</v>
      </c>
      <c r="B36" s="133">
        <v>41.9</v>
      </c>
      <c r="C36" s="133">
        <v>20.2</v>
      </c>
      <c r="D36" s="133">
        <v>21.7</v>
      </c>
      <c r="E36" s="133">
        <v>13.6</v>
      </c>
      <c r="F36" s="134">
        <v>6.3</v>
      </c>
      <c r="G36" s="107">
        <v>1</v>
      </c>
      <c r="H36" s="133">
        <v>32.4</v>
      </c>
    </row>
    <row r="37" spans="1:8" ht="12" customHeight="1">
      <c r="A37" s="10">
        <v>2001</v>
      </c>
      <c r="B37" s="133">
        <v>44.6</v>
      </c>
      <c r="C37" s="133">
        <v>23.1</v>
      </c>
      <c r="D37" s="133">
        <v>21.4</v>
      </c>
      <c r="E37" s="133">
        <v>14.1</v>
      </c>
      <c r="F37" s="134">
        <v>6.1</v>
      </c>
      <c r="G37" s="107">
        <v>1</v>
      </c>
      <c r="H37" s="133">
        <v>30.6</v>
      </c>
    </row>
    <row r="38" spans="1:8" ht="12" customHeight="1">
      <c r="A38" s="10">
        <v>2002</v>
      </c>
      <c r="B38" s="133">
        <v>44.4</v>
      </c>
      <c r="C38" s="133">
        <v>23.7</v>
      </c>
      <c r="D38" s="133">
        <v>20.7</v>
      </c>
      <c r="E38" s="133">
        <v>14.5</v>
      </c>
      <c r="F38" s="107">
        <v>1</v>
      </c>
      <c r="G38" s="107">
        <v>1</v>
      </c>
      <c r="H38" s="133">
        <v>28.9</v>
      </c>
    </row>
    <row r="39" spans="1:8" ht="12" customHeight="1">
      <c r="A39" s="10">
        <v>2003</v>
      </c>
      <c r="B39" s="133">
        <v>47.6</v>
      </c>
      <c r="C39" s="133">
        <v>23.7</v>
      </c>
      <c r="D39" s="133">
        <v>24</v>
      </c>
      <c r="E39" s="133">
        <v>15.8</v>
      </c>
      <c r="F39" s="134">
        <v>6.3</v>
      </c>
      <c r="G39" s="107">
        <v>1</v>
      </c>
      <c r="H39" s="133">
        <v>34.4</v>
      </c>
    </row>
    <row r="40" spans="1:8" ht="12" customHeight="1">
      <c r="A40" s="10">
        <v>2004</v>
      </c>
      <c r="B40" s="133">
        <v>50.3</v>
      </c>
      <c r="C40" s="133">
        <v>26.4</v>
      </c>
      <c r="D40" s="133">
        <v>23.9</v>
      </c>
      <c r="E40" s="133">
        <v>15.8</v>
      </c>
      <c r="F40" s="134">
        <v>6.6</v>
      </c>
      <c r="G40" s="107">
        <v>1.5</v>
      </c>
      <c r="H40" s="133">
        <v>33.9</v>
      </c>
    </row>
    <row r="41" spans="1:8" ht="12" customHeight="1">
      <c r="A41" s="55"/>
      <c r="B41" s="133"/>
      <c r="C41" s="133"/>
      <c r="D41" s="133"/>
      <c r="E41" s="133"/>
      <c r="F41" s="133"/>
      <c r="G41" s="133"/>
      <c r="H41" s="133"/>
    </row>
    <row r="42" spans="1:8" ht="12" customHeight="1">
      <c r="A42" s="154" t="s">
        <v>343</v>
      </c>
      <c r="B42" s="154"/>
      <c r="C42" s="154"/>
      <c r="D42" s="154"/>
      <c r="E42" s="154"/>
      <c r="F42" s="154"/>
      <c r="G42" s="154"/>
      <c r="H42" s="154"/>
    </row>
    <row r="43" spans="1:8" ht="12" customHeight="1">
      <c r="A43" s="55"/>
      <c r="B43" s="133"/>
      <c r="C43" s="133"/>
      <c r="D43" s="133"/>
      <c r="E43" s="133"/>
      <c r="F43" s="133"/>
      <c r="G43" s="133"/>
      <c r="H43" s="133"/>
    </row>
    <row r="44" spans="1:8" ht="12" customHeight="1">
      <c r="A44" s="10">
        <v>1991</v>
      </c>
      <c r="B44" s="133">
        <v>200.7</v>
      </c>
      <c r="C44" s="133">
        <v>182.2</v>
      </c>
      <c r="D44" s="133">
        <v>18.5</v>
      </c>
      <c r="E44" s="133">
        <v>16.3</v>
      </c>
      <c r="F44" s="107">
        <v>1</v>
      </c>
      <c r="G44" s="107">
        <v>1</v>
      </c>
      <c r="H44" s="133">
        <v>21</v>
      </c>
    </row>
    <row r="45" spans="1:8" ht="12" customHeight="1">
      <c r="A45" s="10">
        <v>1992</v>
      </c>
      <c r="B45" s="133">
        <v>211.5</v>
      </c>
      <c r="C45" s="133">
        <v>191.5</v>
      </c>
      <c r="D45" s="133">
        <v>20.1</v>
      </c>
      <c r="E45" s="133">
        <v>17.3</v>
      </c>
      <c r="F45" s="107">
        <v>1</v>
      </c>
      <c r="G45" s="107">
        <v>1</v>
      </c>
      <c r="H45" s="133">
        <v>23.5</v>
      </c>
    </row>
    <row r="46" spans="1:8" ht="12" customHeight="1">
      <c r="A46" s="10">
        <v>1993</v>
      </c>
      <c r="B46" s="133">
        <v>210.2</v>
      </c>
      <c r="C46" s="133">
        <v>188.7</v>
      </c>
      <c r="D46" s="133">
        <v>21.4</v>
      </c>
      <c r="E46" s="133">
        <v>17.4</v>
      </c>
      <c r="F46" s="107">
        <v>1</v>
      </c>
      <c r="G46" s="107">
        <v>1</v>
      </c>
      <c r="H46" s="133">
        <v>26.4</v>
      </c>
    </row>
    <row r="47" spans="1:8" ht="12" customHeight="1">
      <c r="A47" s="10">
        <v>1994</v>
      </c>
      <c r="B47" s="133">
        <v>224.8</v>
      </c>
      <c r="C47" s="133">
        <v>201.7</v>
      </c>
      <c r="D47" s="133">
        <v>23</v>
      </c>
      <c r="E47" s="133">
        <v>17.7</v>
      </c>
      <c r="F47" s="107">
        <v>1</v>
      </c>
      <c r="G47" s="107">
        <v>1</v>
      </c>
      <c r="H47" s="133">
        <v>29.9</v>
      </c>
    </row>
    <row r="48" spans="1:8" ht="12" customHeight="1">
      <c r="A48" s="10">
        <v>1995</v>
      </c>
      <c r="B48" s="133">
        <v>218.4</v>
      </c>
      <c r="C48" s="133">
        <v>198.4</v>
      </c>
      <c r="D48" s="133">
        <v>20</v>
      </c>
      <c r="E48" s="133">
        <v>16.3</v>
      </c>
      <c r="F48" s="107">
        <v>1</v>
      </c>
      <c r="G48" s="107">
        <v>1</v>
      </c>
      <c r="H48" s="133">
        <v>24.7</v>
      </c>
    </row>
    <row r="49" spans="1:8" ht="12" customHeight="1">
      <c r="A49" s="10">
        <v>1996</v>
      </c>
      <c r="B49" s="133">
        <v>219.6</v>
      </c>
      <c r="C49" s="133">
        <v>200.6</v>
      </c>
      <c r="D49" s="133">
        <v>19</v>
      </c>
      <c r="E49" s="133">
        <v>15</v>
      </c>
      <c r="F49" s="107">
        <v>1</v>
      </c>
      <c r="G49" s="107">
        <v>1</v>
      </c>
      <c r="H49" s="133">
        <v>24.9</v>
      </c>
    </row>
    <row r="50" spans="1:8" ht="12" customHeight="1">
      <c r="A50" s="10">
        <v>1997</v>
      </c>
      <c r="B50" s="133">
        <v>222.6</v>
      </c>
      <c r="C50" s="133">
        <v>202</v>
      </c>
      <c r="D50" s="133">
        <v>20.7</v>
      </c>
      <c r="E50" s="133">
        <v>15.9</v>
      </c>
      <c r="F50" s="107">
        <v>1</v>
      </c>
      <c r="G50" s="107">
        <v>1</v>
      </c>
      <c r="H50" s="133">
        <v>27.6</v>
      </c>
    </row>
    <row r="51" spans="1:8" ht="12" customHeight="1">
      <c r="A51" s="10">
        <v>1998</v>
      </c>
      <c r="B51" s="133">
        <v>211.4</v>
      </c>
      <c r="C51" s="133">
        <v>192.9</v>
      </c>
      <c r="D51" s="133">
        <v>18.5</v>
      </c>
      <c r="E51" s="133">
        <v>13.7</v>
      </c>
      <c r="F51" s="107">
        <v>1</v>
      </c>
      <c r="G51" s="107">
        <v>1</v>
      </c>
      <c r="H51" s="133">
        <v>24.6</v>
      </c>
    </row>
    <row r="52" spans="1:8" ht="12" customHeight="1">
      <c r="A52" s="10">
        <v>1999</v>
      </c>
      <c r="B52" s="133">
        <v>219.4</v>
      </c>
      <c r="C52" s="133">
        <v>197.9</v>
      </c>
      <c r="D52" s="133">
        <v>21.5</v>
      </c>
      <c r="E52" s="133">
        <v>17.4</v>
      </c>
      <c r="F52" s="107">
        <v>1</v>
      </c>
      <c r="G52" s="107">
        <v>1</v>
      </c>
      <c r="H52" s="133">
        <v>27.1</v>
      </c>
    </row>
    <row r="53" spans="1:8" ht="12" customHeight="1">
      <c r="A53" s="10">
        <v>2000</v>
      </c>
      <c r="B53" s="133">
        <v>226.7</v>
      </c>
      <c r="C53" s="133">
        <v>203.4</v>
      </c>
      <c r="D53" s="133">
        <v>23.3</v>
      </c>
      <c r="E53" s="133">
        <v>17.7</v>
      </c>
      <c r="F53" s="107">
        <v>1</v>
      </c>
      <c r="G53" s="107">
        <v>1</v>
      </c>
      <c r="H53" s="133">
        <v>30.2</v>
      </c>
    </row>
    <row r="54" spans="1:8" ht="12" customHeight="1">
      <c r="A54" s="10">
        <v>2001</v>
      </c>
      <c r="B54" s="133">
        <v>225.4</v>
      </c>
      <c r="C54" s="133">
        <v>203.3</v>
      </c>
      <c r="D54" s="133">
        <v>22.1</v>
      </c>
      <c r="E54" s="133">
        <v>17.4</v>
      </c>
      <c r="F54" s="107">
        <v>1</v>
      </c>
      <c r="G54" s="107">
        <v>1</v>
      </c>
      <c r="H54" s="133">
        <v>27.4</v>
      </c>
    </row>
    <row r="55" spans="1:8" ht="12" customHeight="1">
      <c r="A55" s="10">
        <v>2002</v>
      </c>
      <c r="B55" s="133">
        <v>225.5</v>
      </c>
      <c r="C55" s="133">
        <v>200</v>
      </c>
      <c r="D55" s="133">
        <v>25.6</v>
      </c>
      <c r="E55" s="133">
        <v>19.8</v>
      </c>
      <c r="F55" s="107">
        <v>1</v>
      </c>
      <c r="G55" s="107">
        <v>1</v>
      </c>
      <c r="H55" s="133">
        <v>32.9</v>
      </c>
    </row>
    <row r="56" spans="1:8" ht="12" customHeight="1">
      <c r="A56" s="10">
        <v>2003</v>
      </c>
      <c r="B56" s="133">
        <v>224.7</v>
      </c>
      <c r="C56" s="133">
        <v>200.1</v>
      </c>
      <c r="D56" s="133">
        <v>24.7</v>
      </c>
      <c r="E56" s="133">
        <v>20.1</v>
      </c>
      <c r="F56" s="107">
        <v>1</v>
      </c>
      <c r="G56" s="107">
        <v>1</v>
      </c>
      <c r="H56" s="133">
        <v>29.7</v>
      </c>
    </row>
    <row r="57" spans="1:8" ht="12" customHeight="1">
      <c r="A57" s="10">
        <v>2004</v>
      </c>
      <c r="B57" s="133">
        <v>227.9</v>
      </c>
      <c r="C57" s="133">
        <v>203.6</v>
      </c>
      <c r="D57" s="133">
        <v>24.3</v>
      </c>
      <c r="E57" s="133">
        <v>20</v>
      </c>
      <c r="F57" s="107">
        <v>3.6</v>
      </c>
      <c r="G57" s="107">
        <v>0.7</v>
      </c>
      <c r="H57" s="133">
        <v>29.6</v>
      </c>
    </row>
  </sheetData>
  <mergeCells count="3">
    <mergeCell ref="A8:H8"/>
    <mergeCell ref="A25:H25"/>
    <mergeCell ref="A42:H42"/>
  </mergeCells>
  <printOptions/>
  <pageMargins left="0.5905511811023623" right="0.5905511811023623" top="0.7874015748031497" bottom="0.5905511811023623" header="0.5118110236220472" footer="0.5118110236220472"/>
  <pageSetup firstPageNumber="43" useFirstPageNumber="1" horizontalDpi="600" verticalDpi="600" orientation="portrait" paperSize="9" r:id="rId2"/>
  <headerFooter alignWithMargins="0">
    <oddHeader>&amp;C- &amp;P -</oddHeader>
  </headerFooter>
  <drawing r:id="rId1"/>
</worksheet>
</file>

<file path=xl/worksheets/sheet28.xml><?xml version="1.0" encoding="utf-8"?>
<worksheet xmlns="http://schemas.openxmlformats.org/spreadsheetml/2006/main" xmlns:r="http://schemas.openxmlformats.org/officeDocument/2006/relationships">
  <sheetPr codeName="Tabelle27"/>
  <dimension ref="A1:H116"/>
  <sheetViews>
    <sheetView workbookViewId="0" topLeftCell="A1">
      <pane ySplit="5" topLeftCell="BM6" activePane="bottomLeft" state="frozen"/>
      <selection pane="topLeft" activeCell="A1" sqref="A1"/>
      <selection pane="bottomLeft" activeCell="I56" sqref="I56"/>
    </sheetView>
  </sheetViews>
  <sheetFormatPr defaultColWidth="11.421875" defaultRowHeight="12.75"/>
  <cols>
    <col min="1" max="1" width="10.7109375" style="136" customWidth="1"/>
    <col min="2" max="8" width="10.7109375" style="1" customWidth="1"/>
  </cols>
  <sheetData>
    <row r="1" spans="1:8" ht="12.75">
      <c r="A1" s="123" t="s">
        <v>344</v>
      </c>
      <c r="B1" s="123"/>
      <c r="C1" s="123"/>
      <c r="D1" s="123"/>
      <c r="E1" s="123"/>
      <c r="F1" s="123"/>
      <c r="G1" s="123"/>
      <c r="H1" s="123"/>
    </row>
    <row r="2" spans="1:8" ht="12.75">
      <c r="A2" s="97" t="s">
        <v>345</v>
      </c>
      <c r="B2" s="97"/>
      <c r="C2" s="97"/>
      <c r="D2" s="97"/>
      <c r="E2" s="97"/>
      <c r="F2" s="97"/>
      <c r="G2" s="97"/>
      <c r="H2" s="97"/>
    </row>
    <row r="4" spans="1:8" ht="12.75">
      <c r="A4" s="135"/>
      <c r="B4" s="13"/>
      <c r="C4" s="7" t="s">
        <v>133</v>
      </c>
      <c r="D4" s="7"/>
      <c r="E4" s="7"/>
      <c r="F4" s="7"/>
      <c r="G4" s="7"/>
      <c r="H4" s="7"/>
    </row>
    <row r="5" spans="1:8" ht="12.75">
      <c r="A5" s="59"/>
      <c r="B5" s="62"/>
      <c r="C5" s="63" t="s">
        <v>62</v>
      </c>
      <c r="D5" s="63" t="s">
        <v>63</v>
      </c>
      <c r="E5" s="63" t="s">
        <v>64</v>
      </c>
      <c r="F5" s="63" t="s">
        <v>65</v>
      </c>
      <c r="G5" s="63" t="s">
        <v>66</v>
      </c>
      <c r="H5" s="60" t="s">
        <v>67</v>
      </c>
    </row>
    <row r="6" spans="1:8" ht="12.75">
      <c r="A6" s="55"/>
      <c r="B6" s="22"/>
      <c r="C6" s="22"/>
      <c r="D6" s="22"/>
      <c r="E6" s="22"/>
      <c r="F6" s="22"/>
      <c r="G6" s="22"/>
      <c r="H6" s="22"/>
    </row>
    <row r="7" spans="1:8" ht="12.75">
      <c r="A7" s="154" t="s">
        <v>58</v>
      </c>
      <c r="B7" s="154"/>
      <c r="C7" s="154"/>
      <c r="D7" s="154"/>
      <c r="E7" s="154"/>
      <c r="F7" s="154"/>
      <c r="G7" s="154"/>
      <c r="H7" s="154"/>
    </row>
    <row r="8" spans="1:2" ht="12.75">
      <c r="A8" s="55"/>
      <c r="B8" s="48"/>
    </row>
    <row r="9" spans="1:8" ht="12.75">
      <c r="A9" s="10">
        <v>1991</v>
      </c>
      <c r="B9" s="48">
        <v>1099.2</v>
      </c>
      <c r="C9" s="48">
        <v>155.6</v>
      </c>
      <c r="D9" s="48">
        <v>198.1</v>
      </c>
      <c r="E9" s="48">
        <v>182.4</v>
      </c>
      <c r="F9" s="48">
        <v>178.8</v>
      </c>
      <c r="G9" s="48">
        <v>164.6</v>
      </c>
      <c r="H9" s="48">
        <v>219.6</v>
      </c>
    </row>
    <row r="10" spans="1:8" ht="12.75">
      <c r="A10" s="10">
        <v>1992</v>
      </c>
      <c r="B10" s="48">
        <v>1093.5</v>
      </c>
      <c r="C10" s="48">
        <v>147.4</v>
      </c>
      <c r="D10" s="48">
        <v>186.8</v>
      </c>
      <c r="E10" s="48">
        <v>190.1</v>
      </c>
      <c r="F10" s="48">
        <v>175</v>
      </c>
      <c r="G10" s="48">
        <v>167.3</v>
      </c>
      <c r="H10" s="48">
        <v>226.7</v>
      </c>
    </row>
    <row r="11" spans="1:8" ht="12.75">
      <c r="A11" s="10">
        <v>1993</v>
      </c>
      <c r="B11" s="48">
        <v>1089.4</v>
      </c>
      <c r="C11" s="48">
        <v>140.9</v>
      </c>
      <c r="D11" s="48">
        <v>189.9</v>
      </c>
      <c r="E11" s="48">
        <v>186.6</v>
      </c>
      <c r="F11" s="48">
        <v>171.9</v>
      </c>
      <c r="G11" s="48">
        <v>169.4</v>
      </c>
      <c r="H11" s="48">
        <v>230.7</v>
      </c>
    </row>
    <row r="12" spans="1:8" ht="12.75">
      <c r="A12" s="10">
        <v>1994</v>
      </c>
      <c r="B12" s="48">
        <v>1107.7</v>
      </c>
      <c r="C12" s="48">
        <v>141.8</v>
      </c>
      <c r="D12" s="48">
        <v>177.5</v>
      </c>
      <c r="E12" s="48">
        <v>194.2</v>
      </c>
      <c r="F12" s="48">
        <v>170.5</v>
      </c>
      <c r="G12" s="48">
        <v>175.1</v>
      </c>
      <c r="H12" s="48">
        <v>248.5</v>
      </c>
    </row>
    <row r="13" spans="1:8" ht="12.75">
      <c r="A13" s="10">
        <v>1995</v>
      </c>
      <c r="B13" s="48">
        <v>1094.9</v>
      </c>
      <c r="C13" s="48">
        <v>144.1</v>
      </c>
      <c r="D13" s="48">
        <v>184.5</v>
      </c>
      <c r="E13" s="48">
        <v>185</v>
      </c>
      <c r="F13" s="48">
        <v>161.8</v>
      </c>
      <c r="G13" s="48">
        <v>180.5</v>
      </c>
      <c r="H13" s="48">
        <v>239</v>
      </c>
    </row>
    <row r="14" spans="1:8" ht="12.75">
      <c r="A14" s="10">
        <v>1996</v>
      </c>
      <c r="B14" s="48">
        <v>1088.5</v>
      </c>
      <c r="C14" s="48">
        <v>136.7</v>
      </c>
      <c r="D14" s="48">
        <v>180.6</v>
      </c>
      <c r="E14" s="48">
        <v>190.5</v>
      </c>
      <c r="F14" s="48">
        <v>160.2</v>
      </c>
      <c r="G14" s="48">
        <v>178.8</v>
      </c>
      <c r="H14" s="48">
        <v>241.8</v>
      </c>
    </row>
    <row r="15" spans="1:8" ht="12.75">
      <c r="A15" s="10">
        <v>1997</v>
      </c>
      <c r="B15" s="48">
        <v>1096.5</v>
      </c>
      <c r="C15" s="48">
        <v>144.1</v>
      </c>
      <c r="D15" s="48">
        <v>167.9</v>
      </c>
      <c r="E15" s="48">
        <v>191.7</v>
      </c>
      <c r="F15" s="48">
        <v>156.9</v>
      </c>
      <c r="G15" s="48">
        <v>187.5</v>
      </c>
      <c r="H15" s="48">
        <v>248.2</v>
      </c>
    </row>
    <row r="16" spans="1:8" ht="12.75">
      <c r="A16" s="10">
        <v>1998</v>
      </c>
      <c r="B16" s="48">
        <v>1079.8</v>
      </c>
      <c r="C16" s="48">
        <v>145.2</v>
      </c>
      <c r="D16" s="48">
        <v>155</v>
      </c>
      <c r="E16" s="48">
        <v>194.8</v>
      </c>
      <c r="F16" s="48">
        <v>156.3</v>
      </c>
      <c r="G16" s="48">
        <v>186.3</v>
      </c>
      <c r="H16" s="48">
        <v>242.1</v>
      </c>
    </row>
    <row r="17" spans="1:8" ht="12.75">
      <c r="A17" s="10">
        <v>1999</v>
      </c>
      <c r="B17" s="48">
        <v>1087.3</v>
      </c>
      <c r="C17" s="48">
        <v>148.3</v>
      </c>
      <c r="D17" s="48">
        <v>145.9</v>
      </c>
      <c r="E17" s="48">
        <v>197.9</v>
      </c>
      <c r="F17" s="48">
        <v>159.9</v>
      </c>
      <c r="G17" s="48">
        <v>185.7</v>
      </c>
      <c r="H17" s="48">
        <v>249.6</v>
      </c>
    </row>
    <row r="18" spans="1:8" ht="12.75">
      <c r="A18" s="10">
        <v>2000</v>
      </c>
      <c r="B18" s="48">
        <v>1095.6</v>
      </c>
      <c r="C18" s="48">
        <v>157.3</v>
      </c>
      <c r="D18" s="48">
        <v>136.9</v>
      </c>
      <c r="E18" s="48">
        <v>196.4</v>
      </c>
      <c r="F18" s="48">
        <v>167.2</v>
      </c>
      <c r="G18" s="48">
        <v>179.7</v>
      </c>
      <c r="H18" s="48">
        <v>258.1</v>
      </c>
    </row>
    <row r="19" spans="1:8" ht="12.75">
      <c r="A19" s="10">
        <v>2001</v>
      </c>
      <c r="B19" s="48">
        <v>1092.8</v>
      </c>
      <c r="C19" s="48">
        <v>155.6</v>
      </c>
      <c r="D19" s="48">
        <v>128.6</v>
      </c>
      <c r="E19" s="48">
        <v>198.1</v>
      </c>
      <c r="F19" s="48">
        <v>172.1</v>
      </c>
      <c r="G19" s="48">
        <v>171.8</v>
      </c>
      <c r="H19" s="48">
        <v>266.5</v>
      </c>
    </row>
    <row r="20" spans="1:8" ht="12.75">
      <c r="A20" s="10">
        <v>2002</v>
      </c>
      <c r="B20" s="48">
        <v>1096.1</v>
      </c>
      <c r="C20" s="48">
        <v>159.1</v>
      </c>
      <c r="D20" s="48">
        <v>121.2</v>
      </c>
      <c r="E20" s="48">
        <v>193.1</v>
      </c>
      <c r="F20" s="48">
        <v>182.8</v>
      </c>
      <c r="G20" s="48">
        <v>165.5</v>
      </c>
      <c r="H20" s="48">
        <v>274.5</v>
      </c>
    </row>
    <row r="21" spans="1:8" ht="12.75">
      <c r="A21" s="10">
        <v>2003</v>
      </c>
      <c r="B21" s="48">
        <v>1086.4</v>
      </c>
      <c r="C21" s="48">
        <v>155.4</v>
      </c>
      <c r="D21" s="48">
        <v>118.2</v>
      </c>
      <c r="E21" s="48">
        <v>182.9</v>
      </c>
      <c r="F21" s="48">
        <v>184.9</v>
      </c>
      <c r="G21" s="48">
        <v>169.8</v>
      </c>
      <c r="H21" s="48">
        <v>275.3</v>
      </c>
    </row>
    <row r="22" spans="1:8" ht="12.75">
      <c r="A22" s="10">
        <v>2004</v>
      </c>
      <c r="B22" s="48">
        <v>1090.3</v>
      </c>
      <c r="C22" s="48">
        <v>161.7</v>
      </c>
      <c r="D22" s="48">
        <v>113.4</v>
      </c>
      <c r="E22" s="48">
        <v>180.6</v>
      </c>
      <c r="F22" s="48">
        <v>191.4</v>
      </c>
      <c r="G22" s="48">
        <v>161.2</v>
      </c>
      <c r="H22" s="48">
        <v>281.8</v>
      </c>
    </row>
    <row r="23" spans="1:8" ht="12.75">
      <c r="A23" s="55"/>
      <c r="B23" s="48"/>
      <c r="C23" s="48"/>
      <c r="D23" s="48"/>
      <c r="E23" s="48"/>
      <c r="F23" s="48"/>
      <c r="G23" s="48"/>
      <c r="H23" s="48"/>
    </row>
    <row r="24" spans="1:8" ht="12.75">
      <c r="A24" s="154" t="s">
        <v>79</v>
      </c>
      <c r="B24" s="154"/>
      <c r="C24" s="154"/>
      <c r="D24" s="154"/>
      <c r="E24" s="154"/>
      <c r="F24" s="154"/>
      <c r="G24" s="154"/>
      <c r="H24" s="154"/>
    </row>
    <row r="25" spans="1:8" ht="12.75">
      <c r="A25" s="55"/>
      <c r="B25" s="48"/>
      <c r="C25" s="48"/>
      <c r="D25" s="48"/>
      <c r="E25" s="48"/>
      <c r="F25" s="48"/>
      <c r="G25" s="48"/>
      <c r="H25" s="48"/>
    </row>
    <row r="26" spans="1:8" ht="12.75">
      <c r="A26" s="10">
        <v>1991</v>
      </c>
      <c r="B26" s="48">
        <v>579.3</v>
      </c>
      <c r="C26" s="48">
        <v>92.3</v>
      </c>
      <c r="D26" s="48">
        <v>160.9</v>
      </c>
      <c r="E26" s="48">
        <v>154.7</v>
      </c>
      <c r="F26" s="48">
        <v>144.4</v>
      </c>
      <c r="G26" s="48">
        <v>25.6</v>
      </c>
      <c r="H26" s="28">
        <v>1.3999999999999773</v>
      </c>
    </row>
    <row r="27" spans="1:8" ht="12.75">
      <c r="A27" s="10">
        <v>1992</v>
      </c>
      <c r="B27" s="48">
        <v>485.2</v>
      </c>
      <c r="C27" s="48">
        <v>76.8</v>
      </c>
      <c r="D27" s="48">
        <v>130.6</v>
      </c>
      <c r="E27" s="48">
        <v>141.8</v>
      </c>
      <c r="F27" s="48">
        <v>120.9</v>
      </c>
      <c r="G27" s="48">
        <v>14</v>
      </c>
      <c r="H27" s="28">
        <v>1.1</v>
      </c>
    </row>
    <row r="28" spans="1:8" ht="12.75">
      <c r="A28" s="10">
        <v>1993</v>
      </c>
      <c r="B28" s="48">
        <v>465.3</v>
      </c>
      <c r="C28" s="48">
        <v>69</v>
      </c>
      <c r="D28" s="48">
        <v>129.5</v>
      </c>
      <c r="E28" s="48">
        <v>138.8</v>
      </c>
      <c r="F28" s="48">
        <v>113</v>
      </c>
      <c r="G28" s="48">
        <v>14.4</v>
      </c>
      <c r="H28" s="28">
        <v>0.6</v>
      </c>
    </row>
    <row r="29" spans="1:8" ht="12.75">
      <c r="A29" s="10">
        <v>1994</v>
      </c>
      <c r="B29" s="48">
        <v>474.7</v>
      </c>
      <c r="C29" s="48">
        <v>63.6</v>
      </c>
      <c r="D29" s="48">
        <v>123.3</v>
      </c>
      <c r="E29" s="48">
        <v>149.4</v>
      </c>
      <c r="F29" s="48">
        <v>112.7</v>
      </c>
      <c r="G29" s="48">
        <v>25.3</v>
      </c>
      <c r="H29" s="28">
        <v>0.4</v>
      </c>
    </row>
    <row r="30" spans="1:8" ht="12.75">
      <c r="A30" s="10">
        <v>1995</v>
      </c>
      <c r="B30" s="48">
        <v>488.4</v>
      </c>
      <c r="C30" s="48">
        <v>58.8</v>
      </c>
      <c r="D30" s="48">
        <v>132</v>
      </c>
      <c r="E30" s="48">
        <v>145.7</v>
      </c>
      <c r="F30" s="48">
        <v>114.9</v>
      </c>
      <c r="G30" s="48">
        <v>36.7</v>
      </c>
      <c r="H30" s="28">
        <v>0.3</v>
      </c>
    </row>
    <row r="31" spans="1:8" ht="12.75">
      <c r="A31" s="10">
        <v>1996</v>
      </c>
      <c r="B31" s="48">
        <v>490.3</v>
      </c>
      <c r="C31" s="48">
        <v>55.3</v>
      </c>
      <c r="D31" s="48">
        <v>127.7</v>
      </c>
      <c r="E31" s="48">
        <v>148.8</v>
      </c>
      <c r="F31" s="48">
        <v>114.4</v>
      </c>
      <c r="G31" s="48">
        <v>42.7</v>
      </c>
      <c r="H31" s="28">
        <v>1.4</v>
      </c>
    </row>
    <row r="32" spans="1:8" ht="12.75">
      <c r="A32" s="10">
        <v>1997</v>
      </c>
      <c r="B32" s="48">
        <v>491.3</v>
      </c>
      <c r="C32" s="48">
        <v>60.6</v>
      </c>
      <c r="D32" s="48">
        <v>121.4</v>
      </c>
      <c r="E32" s="48">
        <v>146.3</v>
      </c>
      <c r="F32" s="48">
        <v>111</v>
      </c>
      <c r="G32" s="48">
        <v>50.6</v>
      </c>
      <c r="H32" s="28">
        <v>1.3</v>
      </c>
    </row>
    <row r="33" spans="1:8" ht="12.75">
      <c r="A33" s="10">
        <v>1998</v>
      </c>
      <c r="B33" s="48">
        <v>484.4</v>
      </c>
      <c r="C33" s="48">
        <v>63</v>
      </c>
      <c r="D33" s="48">
        <v>111.6</v>
      </c>
      <c r="E33" s="48">
        <v>149.3</v>
      </c>
      <c r="F33" s="48">
        <v>108.7</v>
      </c>
      <c r="G33" s="48">
        <v>50.7</v>
      </c>
      <c r="H33" s="28">
        <v>1</v>
      </c>
    </row>
    <row r="34" spans="1:8" ht="12.75">
      <c r="A34" s="10">
        <v>1999</v>
      </c>
      <c r="B34" s="48">
        <v>502.9</v>
      </c>
      <c r="C34" s="48">
        <v>67.3</v>
      </c>
      <c r="D34" s="48">
        <v>107.7</v>
      </c>
      <c r="E34" s="48">
        <v>159</v>
      </c>
      <c r="F34" s="48">
        <v>121.4</v>
      </c>
      <c r="G34" s="48">
        <v>46</v>
      </c>
      <c r="H34" s="28">
        <v>1.3999999999999773</v>
      </c>
    </row>
    <row r="35" spans="1:8" ht="12.75">
      <c r="A35" s="10">
        <v>2000</v>
      </c>
      <c r="B35" s="48">
        <v>501.3</v>
      </c>
      <c r="C35" s="48">
        <v>69</v>
      </c>
      <c r="D35" s="48">
        <v>101.9</v>
      </c>
      <c r="E35" s="48">
        <v>158.5</v>
      </c>
      <c r="F35" s="48">
        <v>124.9</v>
      </c>
      <c r="G35" s="48">
        <v>45</v>
      </c>
      <c r="H35" s="28">
        <v>1.9</v>
      </c>
    </row>
    <row r="36" spans="1:8" ht="12.75">
      <c r="A36" s="10">
        <v>2001</v>
      </c>
      <c r="B36" s="48">
        <v>486.1</v>
      </c>
      <c r="C36" s="48">
        <v>63.7</v>
      </c>
      <c r="D36" s="48">
        <v>92.4</v>
      </c>
      <c r="E36" s="48">
        <v>156.4</v>
      </c>
      <c r="F36" s="48">
        <v>130.2</v>
      </c>
      <c r="G36" s="48">
        <v>41.9</v>
      </c>
      <c r="H36" s="28">
        <v>1.6</v>
      </c>
    </row>
    <row r="37" spans="1:8" ht="12.75">
      <c r="A37" s="10">
        <v>2002</v>
      </c>
      <c r="B37" s="48">
        <v>486</v>
      </c>
      <c r="C37" s="48">
        <v>65.5</v>
      </c>
      <c r="D37" s="48">
        <v>88.5</v>
      </c>
      <c r="E37" s="48">
        <v>153.2</v>
      </c>
      <c r="F37" s="48">
        <v>136.6</v>
      </c>
      <c r="G37" s="48">
        <v>40.5</v>
      </c>
      <c r="H37" s="28">
        <v>1.6</v>
      </c>
    </row>
    <row r="38" spans="1:8" ht="12.75">
      <c r="A38" s="10">
        <v>2003</v>
      </c>
      <c r="B38" s="48">
        <v>475.1</v>
      </c>
      <c r="C38" s="48">
        <v>63.2</v>
      </c>
      <c r="D38" s="48">
        <v>81.1</v>
      </c>
      <c r="E38" s="48">
        <v>144.9</v>
      </c>
      <c r="F38" s="48">
        <v>137.6</v>
      </c>
      <c r="G38" s="48">
        <v>46.7</v>
      </c>
      <c r="H38" s="28">
        <v>1.6</v>
      </c>
    </row>
    <row r="39" spans="1:8" ht="12.75">
      <c r="A39" s="10">
        <v>2004</v>
      </c>
      <c r="B39" s="48">
        <v>480.6</v>
      </c>
      <c r="C39" s="48">
        <v>65.2</v>
      </c>
      <c r="D39" s="48">
        <v>78.2</v>
      </c>
      <c r="E39" s="48">
        <v>142.6</v>
      </c>
      <c r="F39" s="48">
        <v>144.5</v>
      </c>
      <c r="G39" s="48">
        <v>48.9</v>
      </c>
      <c r="H39" s="28">
        <v>1.2</v>
      </c>
    </row>
    <row r="40" spans="1:8" ht="12.75">
      <c r="A40" s="55"/>
      <c r="B40" s="48"/>
      <c r="C40" s="48"/>
      <c r="D40" s="48"/>
      <c r="E40" s="48"/>
      <c r="F40" s="48"/>
      <c r="G40" s="48"/>
      <c r="H40" s="48"/>
    </row>
    <row r="41" spans="1:8" ht="12.75">
      <c r="A41" s="154" t="s">
        <v>346</v>
      </c>
      <c r="B41" s="154"/>
      <c r="C41" s="154"/>
      <c r="D41" s="154"/>
      <c r="E41" s="154"/>
      <c r="F41" s="154"/>
      <c r="G41" s="154"/>
      <c r="H41" s="154"/>
    </row>
    <row r="42" spans="1:8" ht="12.75">
      <c r="A42" s="55"/>
      <c r="B42" s="48"/>
      <c r="C42" s="48"/>
      <c r="D42" s="48"/>
      <c r="E42" s="48"/>
      <c r="F42" s="48"/>
      <c r="G42" s="48"/>
      <c r="H42" s="48"/>
    </row>
    <row r="43" spans="1:8" ht="12.75">
      <c r="A43" s="10">
        <v>1991</v>
      </c>
      <c r="B43" s="48">
        <v>520</v>
      </c>
      <c r="C43" s="48">
        <v>63.3</v>
      </c>
      <c r="D43" s="48">
        <v>37.2</v>
      </c>
      <c r="E43" s="48">
        <v>27.8</v>
      </c>
      <c r="F43" s="48">
        <v>34.4</v>
      </c>
      <c r="G43" s="48">
        <v>139.1</v>
      </c>
      <c r="H43" s="48">
        <v>218.3</v>
      </c>
    </row>
    <row r="44" spans="1:8" ht="12.75">
      <c r="A44" s="10">
        <v>1992</v>
      </c>
      <c r="B44" s="48">
        <v>608.3</v>
      </c>
      <c r="C44" s="48">
        <v>70.6</v>
      </c>
      <c r="D44" s="48">
        <v>56.3</v>
      </c>
      <c r="E44" s="48">
        <v>48.3</v>
      </c>
      <c r="F44" s="48">
        <v>54</v>
      </c>
      <c r="G44" s="48">
        <v>153.3</v>
      </c>
      <c r="H44" s="48">
        <v>225.7</v>
      </c>
    </row>
    <row r="45" spans="1:8" ht="12.75">
      <c r="A45" s="10">
        <v>1993</v>
      </c>
      <c r="B45" s="48">
        <v>624.1</v>
      </c>
      <c r="C45" s="48">
        <v>71.8</v>
      </c>
      <c r="D45" s="48">
        <v>60.4</v>
      </c>
      <c r="E45" s="48">
        <v>47.8</v>
      </c>
      <c r="F45" s="48">
        <v>58.9</v>
      </c>
      <c r="G45" s="48">
        <v>155</v>
      </c>
      <c r="H45" s="48">
        <v>230.2</v>
      </c>
    </row>
    <row r="46" spans="1:8" ht="12.75">
      <c r="A46" s="10">
        <v>1994</v>
      </c>
      <c r="B46" s="48">
        <v>633</v>
      </c>
      <c r="C46" s="48">
        <v>78.3</v>
      </c>
      <c r="D46" s="48">
        <v>54.2</v>
      </c>
      <c r="E46" s="48">
        <v>44.8</v>
      </c>
      <c r="F46" s="48">
        <v>57.8</v>
      </c>
      <c r="G46" s="48">
        <v>149.8</v>
      </c>
      <c r="H46" s="48">
        <v>248.2</v>
      </c>
    </row>
    <row r="47" spans="1:8" ht="12.75">
      <c r="A47" s="10">
        <v>1995</v>
      </c>
      <c r="B47" s="48">
        <v>606.5</v>
      </c>
      <c r="C47" s="48">
        <v>85.2</v>
      </c>
      <c r="D47" s="48">
        <v>52.5</v>
      </c>
      <c r="E47" s="48">
        <v>39.3</v>
      </c>
      <c r="F47" s="48">
        <v>46.9</v>
      </c>
      <c r="G47" s="48">
        <v>143.8</v>
      </c>
      <c r="H47" s="48">
        <v>238.7</v>
      </c>
    </row>
    <row r="48" spans="1:8" ht="12.75">
      <c r="A48" s="10">
        <v>1996</v>
      </c>
      <c r="B48" s="48">
        <v>598.2</v>
      </c>
      <c r="C48" s="48">
        <v>81.3</v>
      </c>
      <c r="D48" s="48">
        <v>52.9</v>
      </c>
      <c r="E48" s="48">
        <v>41.7</v>
      </c>
      <c r="F48" s="48">
        <v>45.8</v>
      </c>
      <c r="G48" s="48">
        <v>136.1</v>
      </c>
      <c r="H48" s="48">
        <v>240.4</v>
      </c>
    </row>
    <row r="49" spans="1:8" ht="12.75">
      <c r="A49" s="10">
        <v>1997</v>
      </c>
      <c r="B49" s="48">
        <v>605.2</v>
      </c>
      <c r="C49" s="48">
        <v>83.5</v>
      </c>
      <c r="D49" s="48">
        <v>46.5</v>
      </c>
      <c r="E49" s="48">
        <v>45.6</v>
      </c>
      <c r="F49" s="48">
        <v>45.9</v>
      </c>
      <c r="G49" s="48">
        <v>136.9</v>
      </c>
      <c r="H49" s="48">
        <v>246.9</v>
      </c>
    </row>
    <row r="50" spans="1:8" ht="12.75">
      <c r="A50" s="10">
        <v>1998</v>
      </c>
      <c r="B50" s="48">
        <v>595.4</v>
      </c>
      <c r="C50" s="48">
        <v>82.1</v>
      </c>
      <c r="D50" s="48">
        <v>43.5</v>
      </c>
      <c r="E50" s="48">
        <v>45.5</v>
      </c>
      <c r="F50" s="48">
        <v>47.6</v>
      </c>
      <c r="G50" s="48">
        <v>135.5</v>
      </c>
      <c r="H50" s="48">
        <v>241.1</v>
      </c>
    </row>
    <row r="51" spans="1:8" ht="12.75">
      <c r="A51" s="10">
        <v>1999</v>
      </c>
      <c r="B51" s="48">
        <v>584.3</v>
      </c>
      <c r="C51" s="48">
        <v>81</v>
      </c>
      <c r="D51" s="48">
        <v>38.2</v>
      </c>
      <c r="E51" s="48">
        <v>38.9</v>
      </c>
      <c r="F51" s="48">
        <v>38.5</v>
      </c>
      <c r="G51" s="48">
        <v>139.6</v>
      </c>
      <c r="H51" s="48">
        <v>248.2</v>
      </c>
    </row>
    <row r="52" spans="1:8" ht="12.75">
      <c r="A52" s="10">
        <v>2000</v>
      </c>
      <c r="B52" s="48">
        <v>594.4</v>
      </c>
      <c r="C52" s="48">
        <v>88.3</v>
      </c>
      <c r="D52" s="48">
        <v>35</v>
      </c>
      <c r="E52" s="48">
        <v>37.9</v>
      </c>
      <c r="F52" s="48">
        <v>42.2</v>
      </c>
      <c r="G52" s="48">
        <v>134.7</v>
      </c>
      <c r="H52" s="48">
        <v>256.2</v>
      </c>
    </row>
    <row r="53" spans="1:8" ht="12.75">
      <c r="A53" s="10">
        <v>2001</v>
      </c>
      <c r="B53" s="48">
        <v>606.6</v>
      </c>
      <c r="C53" s="48">
        <v>91.9</v>
      </c>
      <c r="D53" s="48">
        <v>36.2</v>
      </c>
      <c r="E53" s="48">
        <v>41.8</v>
      </c>
      <c r="F53" s="48">
        <v>41.9</v>
      </c>
      <c r="G53" s="48">
        <v>130</v>
      </c>
      <c r="H53" s="48">
        <v>264.9</v>
      </c>
    </row>
    <row r="54" spans="1:8" ht="12.75">
      <c r="A54" s="10">
        <v>2002</v>
      </c>
      <c r="B54" s="48">
        <v>610.1</v>
      </c>
      <c r="C54" s="48">
        <v>93.6</v>
      </c>
      <c r="D54" s="48">
        <v>32.7</v>
      </c>
      <c r="E54" s="48">
        <v>39.9</v>
      </c>
      <c r="F54" s="48">
        <v>46.1</v>
      </c>
      <c r="G54" s="48">
        <v>124.9</v>
      </c>
      <c r="H54" s="48">
        <v>272.8</v>
      </c>
    </row>
    <row r="55" spans="1:8" ht="12.75">
      <c r="A55" s="10">
        <v>2003</v>
      </c>
      <c r="B55" s="48">
        <v>611.3</v>
      </c>
      <c r="C55" s="48">
        <v>92.2</v>
      </c>
      <c r="D55" s="48">
        <v>37</v>
      </c>
      <c r="E55" s="48">
        <v>38</v>
      </c>
      <c r="F55" s="48">
        <v>47.3</v>
      </c>
      <c r="G55" s="48">
        <v>123.1</v>
      </c>
      <c r="H55" s="48">
        <v>273.9</v>
      </c>
    </row>
    <row r="56" spans="1:8" ht="12.75">
      <c r="A56" s="10">
        <v>2004</v>
      </c>
      <c r="B56" s="48">
        <v>609.7</v>
      </c>
      <c r="C56" s="48">
        <v>96.5</v>
      </c>
      <c r="D56" s="48">
        <v>35.2</v>
      </c>
      <c r="E56" s="48">
        <v>38.1</v>
      </c>
      <c r="F56" s="48">
        <v>46.9</v>
      </c>
      <c r="G56" s="48">
        <v>112.3</v>
      </c>
      <c r="H56" s="48">
        <v>280.7</v>
      </c>
    </row>
    <row r="57" spans="1:8" ht="12.75">
      <c r="A57" s="55"/>
      <c r="B57" s="48"/>
      <c r="C57" s="48"/>
      <c r="D57" s="48"/>
      <c r="E57" s="48"/>
      <c r="F57" s="48"/>
      <c r="G57" s="48"/>
      <c r="H57" s="48"/>
    </row>
    <row r="58" spans="1:8" ht="12.75">
      <c r="A58" s="55"/>
      <c r="B58" s="48"/>
      <c r="C58" s="48"/>
      <c r="D58" s="48"/>
      <c r="E58" s="48"/>
      <c r="F58" s="48"/>
      <c r="G58" s="48"/>
      <c r="H58" s="48"/>
    </row>
    <row r="59" spans="1:8" ht="12.75">
      <c r="A59" s="55"/>
      <c r="B59" s="48"/>
      <c r="C59" s="48"/>
      <c r="D59" s="48"/>
      <c r="E59" s="48"/>
      <c r="F59" s="48"/>
      <c r="G59" s="48"/>
      <c r="H59" s="48"/>
    </row>
    <row r="60" spans="1:8" ht="12.75">
      <c r="A60" s="55"/>
      <c r="B60" s="48"/>
      <c r="C60" s="48"/>
      <c r="D60" s="48"/>
      <c r="E60" s="48"/>
      <c r="F60" s="48"/>
      <c r="G60" s="48"/>
      <c r="H60" s="48"/>
    </row>
    <row r="61" spans="1:8" ht="12.75">
      <c r="A61" s="201" t="s">
        <v>347</v>
      </c>
      <c r="B61" s="201"/>
      <c r="C61" s="201"/>
      <c r="D61" s="201"/>
      <c r="E61" s="201"/>
      <c r="F61" s="201"/>
      <c r="G61" s="201"/>
      <c r="H61" s="201"/>
    </row>
    <row r="62" spans="1:8" ht="12.75">
      <c r="A62" s="201" t="s">
        <v>258</v>
      </c>
      <c r="B62" s="201"/>
      <c r="C62" s="201"/>
      <c r="D62" s="201"/>
      <c r="E62" s="201"/>
      <c r="F62" s="201"/>
      <c r="G62" s="201"/>
      <c r="H62" s="201"/>
    </row>
    <row r="64" spans="1:8" ht="12.75">
      <c r="A64" s="135"/>
      <c r="B64" s="13"/>
      <c r="C64" s="7" t="s">
        <v>133</v>
      </c>
      <c r="D64" s="7"/>
      <c r="E64" s="7"/>
      <c r="F64" s="7"/>
      <c r="G64" s="7"/>
      <c r="H64" s="7"/>
    </row>
    <row r="65" spans="1:8" ht="12.75">
      <c r="A65" s="59"/>
      <c r="B65" s="62"/>
      <c r="C65" s="63" t="s">
        <v>62</v>
      </c>
      <c r="D65" s="63" t="s">
        <v>63</v>
      </c>
      <c r="E65" s="63" t="s">
        <v>64</v>
      </c>
      <c r="F65" s="63" t="s">
        <v>65</v>
      </c>
      <c r="G65" s="63" t="s">
        <v>66</v>
      </c>
      <c r="H65" s="60" t="s">
        <v>67</v>
      </c>
    </row>
    <row r="66" spans="1:8" ht="12.75">
      <c r="A66" s="55"/>
      <c r="B66" s="22"/>
      <c r="C66" s="22"/>
      <c r="D66" s="22"/>
      <c r="E66" s="22"/>
      <c r="F66" s="22"/>
      <c r="G66" s="22"/>
      <c r="H66" s="22"/>
    </row>
    <row r="67" spans="1:8" ht="12.75">
      <c r="A67" s="154" t="s">
        <v>58</v>
      </c>
      <c r="B67" s="154"/>
      <c r="C67" s="154"/>
      <c r="D67" s="154"/>
      <c r="E67" s="154"/>
      <c r="F67" s="154"/>
      <c r="G67" s="154"/>
      <c r="H67" s="154"/>
    </row>
    <row r="68" ht="12.75">
      <c r="A68" s="55"/>
    </row>
    <row r="69" spans="1:8" ht="12.75">
      <c r="A69" s="10">
        <v>1991</v>
      </c>
      <c r="B69" s="48">
        <v>656.8</v>
      </c>
      <c r="C69" s="48">
        <v>30.2</v>
      </c>
      <c r="D69" s="48">
        <v>146.8</v>
      </c>
      <c r="E69" s="48">
        <v>149.2</v>
      </c>
      <c r="F69" s="48">
        <v>144.1</v>
      </c>
      <c r="G69" s="48">
        <v>114.6</v>
      </c>
      <c r="H69" s="48">
        <v>71.9</v>
      </c>
    </row>
    <row r="70" spans="1:8" ht="12.75">
      <c r="A70" s="10">
        <v>1992</v>
      </c>
      <c r="B70" s="48">
        <v>649.9</v>
      </c>
      <c r="C70" s="48">
        <v>23.2</v>
      </c>
      <c r="D70" s="48">
        <v>137.1</v>
      </c>
      <c r="E70" s="48">
        <v>155.4</v>
      </c>
      <c r="F70" s="48">
        <v>141.6</v>
      </c>
      <c r="G70" s="48">
        <v>117.2</v>
      </c>
      <c r="H70" s="48">
        <v>75.6</v>
      </c>
    </row>
    <row r="71" spans="1:8" ht="12.75">
      <c r="A71" s="10">
        <v>1993</v>
      </c>
      <c r="B71" s="48">
        <v>648</v>
      </c>
      <c r="C71" s="48">
        <v>17.3</v>
      </c>
      <c r="D71" s="48">
        <v>138.1</v>
      </c>
      <c r="E71" s="48">
        <v>149.8</v>
      </c>
      <c r="F71" s="48">
        <v>141.3</v>
      </c>
      <c r="G71" s="48">
        <v>120.1</v>
      </c>
      <c r="H71" s="48">
        <v>81.2</v>
      </c>
    </row>
    <row r="72" spans="1:8" ht="12.75">
      <c r="A72" s="10">
        <v>1994</v>
      </c>
      <c r="B72" s="48">
        <v>640.4</v>
      </c>
      <c r="C72" s="48">
        <v>10.8</v>
      </c>
      <c r="D72" s="48">
        <v>125.1</v>
      </c>
      <c r="E72" s="48">
        <v>156.6</v>
      </c>
      <c r="F72" s="48">
        <v>138.2</v>
      </c>
      <c r="G72" s="48">
        <v>124.7</v>
      </c>
      <c r="H72" s="48">
        <v>85</v>
      </c>
    </row>
    <row r="73" spans="1:8" ht="12.75">
      <c r="A73" s="10">
        <v>1995</v>
      </c>
      <c r="B73" s="48">
        <v>630.1</v>
      </c>
      <c r="C73" s="48">
        <v>10.4</v>
      </c>
      <c r="D73" s="48">
        <v>123.6</v>
      </c>
      <c r="E73" s="48">
        <v>149.9</v>
      </c>
      <c r="F73" s="48">
        <v>130.6</v>
      </c>
      <c r="G73" s="48">
        <v>132.6</v>
      </c>
      <c r="H73" s="48">
        <v>82.9</v>
      </c>
    </row>
    <row r="74" spans="1:8" ht="12.75">
      <c r="A74" s="10">
        <v>1996</v>
      </c>
      <c r="B74" s="48">
        <v>618.1</v>
      </c>
      <c r="C74" s="49">
        <v>7.7</v>
      </c>
      <c r="D74" s="48">
        <v>113.2</v>
      </c>
      <c r="E74" s="48">
        <v>151.5</v>
      </c>
      <c r="F74" s="48">
        <v>127.1</v>
      </c>
      <c r="G74" s="48">
        <v>134.6</v>
      </c>
      <c r="H74" s="48">
        <v>84</v>
      </c>
    </row>
    <row r="75" spans="1:8" ht="12.75">
      <c r="A75" s="10">
        <v>1997</v>
      </c>
      <c r="B75" s="48">
        <v>610</v>
      </c>
      <c r="C75" s="49">
        <v>7.3</v>
      </c>
      <c r="D75" s="48">
        <v>100</v>
      </c>
      <c r="E75" s="48">
        <v>149</v>
      </c>
      <c r="F75" s="48">
        <v>125.4</v>
      </c>
      <c r="G75" s="48">
        <v>142.9</v>
      </c>
      <c r="H75" s="48">
        <v>85.4</v>
      </c>
    </row>
    <row r="76" spans="1:8" ht="12.75">
      <c r="A76" s="10">
        <v>1998</v>
      </c>
      <c r="B76" s="48">
        <v>601.7</v>
      </c>
      <c r="C76" s="49">
        <v>5.3</v>
      </c>
      <c r="D76" s="48">
        <v>89.7</v>
      </c>
      <c r="E76" s="48">
        <v>151.4</v>
      </c>
      <c r="F76" s="48">
        <v>126</v>
      </c>
      <c r="G76" s="48">
        <v>139.5</v>
      </c>
      <c r="H76" s="48">
        <v>89.7</v>
      </c>
    </row>
    <row r="77" spans="1:8" ht="12.75">
      <c r="A77" s="10">
        <v>1999</v>
      </c>
      <c r="B77" s="48">
        <v>591.8</v>
      </c>
      <c r="C77" s="28">
        <f>B77-B78</f>
        <v>5.2999999999999545</v>
      </c>
      <c r="D77" s="48">
        <v>79</v>
      </c>
      <c r="E77" s="48">
        <v>150.3</v>
      </c>
      <c r="F77" s="48">
        <v>128.9</v>
      </c>
      <c r="G77" s="48">
        <v>136.6</v>
      </c>
      <c r="H77" s="48">
        <v>93.3</v>
      </c>
    </row>
    <row r="78" spans="1:8" ht="12.75">
      <c r="A78" s="10">
        <v>2000</v>
      </c>
      <c r="B78" s="48">
        <v>586.5</v>
      </c>
      <c r="C78" s="49">
        <v>5.2</v>
      </c>
      <c r="D78" s="48">
        <v>70.4</v>
      </c>
      <c r="E78" s="48">
        <v>146.7</v>
      </c>
      <c r="F78" s="48">
        <v>133.7</v>
      </c>
      <c r="G78" s="48">
        <v>133.1</v>
      </c>
      <c r="H78" s="48">
        <v>97.5</v>
      </c>
    </row>
    <row r="79" spans="1:8" ht="12.75">
      <c r="A79" s="10">
        <v>2001</v>
      </c>
      <c r="B79" s="48">
        <v>582.6</v>
      </c>
      <c r="C79" s="49">
        <v>5.3</v>
      </c>
      <c r="D79" s="48">
        <v>61.7</v>
      </c>
      <c r="E79" s="48">
        <v>145.6</v>
      </c>
      <c r="F79" s="48">
        <v>136.4</v>
      </c>
      <c r="G79" s="48">
        <v>130.6</v>
      </c>
      <c r="H79" s="48">
        <v>103</v>
      </c>
    </row>
    <row r="80" spans="1:8" ht="12.75">
      <c r="A80" s="10">
        <v>2002</v>
      </c>
      <c r="B80" s="48">
        <v>574.8</v>
      </c>
      <c r="C80" s="28">
        <f>B80-B81</f>
        <v>7.5</v>
      </c>
      <c r="D80" s="48">
        <v>54</v>
      </c>
      <c r="E80" s="48">
        <v>138.2</v>
      </c>
      <c r="F80" s="48">
        <v>144.3</v>
      </c>
      <c r="G80" s="48">
        <v>124.2</v>
      </c>
      <c r="H80" s="48">
        <v>109.2</v>
      </c>
    </row>
    <row r="81" spans="1:8" ht="12.75">
      <c r="A81" s="10">
        <v>2003</v>
      </c>
      <c r="B81" s="48">
        <v>567.3</v>
      </c>
      <c r="C81" s="28">
        <v>1</v>
      </c>
      <c r="D81" s="48">
        <v>49.6</v>
      </c>
      <c r="E81" s="48">
        <v>129.5</v>
      </c>
      <c r="F81" s="48">
        <v>145.6</v>
      </c>
      <c r="G81" s="48">
        <v>124.3</v>
      </c>
      <c r="H81" s="48">
        <v>114.5</v>
      </c>
    </row>
    <row r="82" spans="1:8" ht="12.75">
      <c r="A82" s="10">
        <v>2004</v>
      </c>
      <c r="B82" s="48">
        <v>555.7</v>
      </c>
      <c r="C82" s="28">
        <v>2.8</v>
      </c>
      <c r="D82" s="48">
        <v>43.9</v>
      </c>
      <c r="E82" s="48">
        <v>123.5</v>
      </c>
      <c r="F82" s="48">
        <v>147.3</v>
      </c>
      <c r="G82" s="48">
        <v>116.5</v>
      </c>
      <c r="H82" s="48">
        <v>121.7</v>
      </c>
    </row>
    <row r="83" spans="1:8" ht="12.75">
      <c r="A83" s="55"/>
      <c r="B83" s="15"/>
      <c r="C83" s="15"/>
      <c r="D83" s="15"/>
      <c r="E83" s="15"/>
      <c r="F83" s="15"/>
      <c r="G83" s="15"/>
      <c r="H83" s="15"/>
    </row>
    <row r="84" spans="1:8" ht="12.75">
      <c r="A84" s="154" t="s">
        <v>79</v>
      </c>
      <c r="B84" s="154"/>
      <c r="C84" s="154"/>
      <c r="D84" s="154"/>
      <c r="E84" s="154"/>
      <c r="F84" s="154"/>
      <c r="G84" s="154"/>
      <c r="H84" s="154"/>
    </row>
    <row r="85" spans="1:8" ht="12.75">
      <c r="A85" s="55"/>
      <c r="B85" s="15"/>
      <c r="H85" s="15"/>
    </row>
    <row r="86" spans="1:8" ht="12.75">
      <c r="A86" s="10">
        <v>1991</v>
      </c>
      <c r="B86" s="48">
        <v>402.6</v>
      </c>
      <c r="C86" s="48">
        <v>22.6</v>
      </c>
      <c r="D86" s="48">
        <v>119.1</v>
      </c>
      <c r="E86" s="48">
        <v>126.6</v>
      </c>
      <c r="F86" s="48">
        <v>116.4</v>
      </c>
      <c r="G86" s="48">
        <v>17.5</v>
      </c>
      <c r="H86" s="28">
        <v>0.5</v>
      </c>
    </row>
    <row r="87" spans="1:8" ht="12.75">
      <c r="A87" s="10">
        <v>1992</v>
      </c>
      <c r="B87" s="48">
        <v>336.2</v>
      </c>
      <c r="C87" s="48">
        <v>13.2</v>
      </c>
      <c r="D87" s="48">
        <v>97.1</v>
      </c>
      <c r="E87" s="48">
        <v>117.2</v>
      </c>
      <c r="F87" s="48">
        <v>98.2</v>
      </c>
      <c r="G87" s="48">
        <v>10.3</v>
      </c>
      <c r="H87" s="28">
        <v>0.2</v>
      </c>
    </row>
    <row r="88" spans="1:8" ht="12.75">
      <c r="A88" s="10">
        <v>1993</v>
      </c>
      <c r="B88" s="48">
        <v>322.1</v>
      </c>
      <c r="C88" s="49">
        <v>9.3</v>
      </c>
      <c r="D88" s="48">
        <v>95</v>
      </c>
      <c r="E88" s="48">
        <v>114.4</v>
      </c>
      <c r="F88" s="48">
        <v>92.3</v>
      </c>
      <c r="G88" s="48">
        <v>10.8</v>
      </c>
      <c r="H88" s="28">
        <v>0.2</v>
      </c>
    </row>
    <row r="89" spans="1:8" ht="12.75">
      <c r="A89" s="10">
        <v>1994</v>
      </c>
      <c r="B89" s="48">
        <v>331.8</v>
      </c>
      <c r="C89" s="49">
        <v>6.4</v>
      </c>
      <c r="D89" s="48">
        <v>89.8</v>
      </c>
      <c r="E89" s="48">
        <v>123.9</v>
      </c>
      <c r="F89" s="48">
        <v>92.5</v>
      </c>
      <c r="G89" s="48">
        <v>19.1</v>
      </c>
      <c r="H89" s="28">
        <v>0.3</v>
      </c>
    </row>
    <row r="90" spans="1:8" ht="12.75">
      <c r="A90" s="10">
        <v>1995</v>
      </c>
      <c r="B90" s="48">
        <v>341</v>
      </c>
      <c r="C90" s="49">
        <v>5.3</v>
      </c>
      <c r="D90" s="48">
        <v>91.5</v>
      </c>
      <c r="E90" s="48">
        <v>121.2</v>
      </c>
      <c r="F90" s="48">
        <v>94.3</v>
      </c>
      <c r="G90" s="48">
        <v>28.6</v>
      </c>
      <c r="H90" s="28">
        <v>0.1</v>
      </c>
    </row>
    <row r="91" spans="1:8" ht="12.75">
      <c r="A91" s="10">
        <v>1996</v>
      </c>
      <c r="B91" s="48">
        <v>337.6</v>
      </c>
      <c r="C91" s="28">
        <v>4.399999999999989</v>
      </c>
      <c r="D91" s="48">
        <v>84.5</v>
      </c>
      <c r="E91" s="48">
        <v>121.6</v>
      </c>
      <c r="F91" s="48">
        <v>92.8</v>
      </c>
      <c r="G91" s="48">
        <v>34</v>
      </c>
      <c r="H91" s="28">
        <v>0.4000000000000057</v>
      </c>
    </row>
    <row r="92" spans="1:8" ht="12.75">
      <c r="A92" s="10">
        <v>1997</v>
      </c>
      <c r="B92" s="48">
        <v>325.9</v>
      </c>
      <c r="C92" s="28">
        <v>4.899999999999966</v>
      </c>
      <c r="D92" s="48">
        <v>73.9</v>
      </c>
      <c r="E92" s="48">
        <v>116.6</v>
      </c>
      <c r="F92" s="48">
        <v>89.3</v>
      </c>
      <c r="G92" s="48">
        <v>40.9</v>
      </c>
      <c r="H92" s="28">
        <v>0.30000000000001137</v>
      </c>
    </row>
    <row r="93" spans="1:8" ht="12.75">
      <c r="A93" s="10">
        <v>1998</v>
      </c>
      <c r="B93" s="48">
        <v>315</v>
      </c>
      <c r="C93" s="28">
        <v>1</v>
      </c>
      <c r="D93" s="48">
        <v>64.1</v>
      </c>
      <c r="E93" s="48">
        <v>118.3</v>
      </c>
      <c r="F93" s="48">
        <v>89.4</v>
      </c>
      <c r="G93" s="48">
        <v>39.7</v>
      </c>
      <c r="H93" s="28">
        <v>0.4</v>
      </c>
    </row>
    <row r="94" spans="1:8" ht="12.75">
      <c r="A94" s="10">
        <v>1999</v>
      </c>
      <c r="B94" s="48">
        <v>322</v>
      </c>
      <c r="C94" s="28">
        <v>2.8999999999999773</v>
      </c>
      <c r="D94" s="48">
        <v>58.4</v>
      </c>
      <c r="E94" s="48">
        <v>124.9</v>
      </c>
      <c r="F94" s="48">
        <v>99.3</v>
      </c>
      <c r="G94" s="48">
        <v>36.1</v>
      </c>
      <c r="H94" s="28">
        <v>0.7</v>
      </c>
    </row>
    <row r="95" spans="1:8" ht="12.75">
      <c r="A95" s="10">
        <v>2000</v>
      </c>
      <c r="B95" s="48">
        <v>315</v>
      </c>
      <c r="C95" s="28">
        <v>2.800000000000023</v>
      </c>
      <c r="D95" s="48">
        <v>52.9</v>
      </c>
      <c r="E95" s="48">
        <v>121.3</v>
      </c>
      <c r="F95" s="48">
        <v>101.2</v>
      </c>
      <c r="G95" s="48">
        <v>36</v>
      </c>
      <c r="H95" s="28">
        <v>0.9</v>
      </c>
    </row>
    <row r="96" spans="1:8" ht="12.75">
      <c r="A96" s="10">
        <v>2001</v>
      </c>
      <c r="B96" s="48">
        <v>306.5</v>
      </c>
      <c r="C96" s="28">
        <v>2.7</v>
      </c>
      <c r="D96" s="48">
        <v>44.8</v>
      </c>
      <c r="E96" s="48">
        <v>118.3</v>
      </c>
      <c r="F96" s="48">
        <v>106.5</v>
      </c>
      <c r="G96" s="48">
        <v>33.5</v>
      </c>
      <c r="H96" s="28">
        <v>0.8</v>
      </c>
    </row>
    <row r="97" spans="1:8" ht="12.75">
      <c r="A97" s="10">
        <v>2002</v>
      </c>
      <c r="B97" s="48">
        <v>297.9</v>
      </c>
      <c r="C97" s="28">
        <v>2.7</v>
      </c>
      <c r="D97" s="48">
        <v>40.2</v>
      </c>
      <c r="E97" s="48">
        <v>112.3</v>
      </c>
      <c r="F97" s="48">
        <v>110.6</v>
      </c>
      <c r="G97" s="48">
        <v>31.5</v>
      </c>
      <c r="H97" s="28">
        <v>0.8</v>
      </c>
    </row>
    <row r="98" spans="1:8" ht="12.75">
      <c r="A98" s="10">
        <v>2003</v>
      </c>
      <c r="B98" s="48">
        <v>287.1</v>
      </c>
      <c r="C98" s="28">
        <v>1</v>
      </c>
      <c r="D98" s="48">
        <v>32.4</v>
      </c>
      <c r="E98" s="48">
        <v>106.3</v>
      </c>
      <c r="F98" s="48">
        <v>111.4</v>
      </c>
      <c r="G98" s="48">
        <v>33.7</v>
      </c>
      <c r="H98" s="28">
        <v>1</v>
      </c>
    </row>
    <row r="99" spans="1:8" ht="12.75">
      <c r="A99" s="10">
        <v>2004</v>
      </c>
      <c r="B99" s="48">
        <v>282</v>
      </c>
      <c r="C99" s="28">
        <v>1.6</v>
      </c>
      <c r="D99" s="48">
        <v>28.4</v>
      </c>
      <c r="E99" s="48">
        <v>100.3</v>
      </c>
      <c r="F99" s="48">
        <v>115.6</v>
      </c>
      <c r="G99" s="48">
        <v>35.4</v>
      </c>
      <c r="H99" s="28">
        <v>0.7</v>
      </c>
    </row>
    <row r="100" spans="1:8" ht="12.75">
      <c r="A100" s="55"/>
      <c r="B100" s="15"/>
      <c r="C100" s="15"/>
      <c r="D100" s="15"/>
      <c r="E100" s="15"/>
      <c r="F100" s="15"/>
      <c r="G100" s="15"/>
      <c r="H100" s="15"/>
    </row>
    <row r="101" spans="1:8" ht="12.75">
      <c r="A101" s="154" t="s">
        <v>346</v>
      </c>
      <c r="B101" s="154"/>
      <c r="C101" s="154"/>
      <c r="D101" s="154"/>
      <c r="E101" s="154"/>
      <c r="F101" s="154"/>
      <c r="G101" s="154"/>
      <c r="H101" s="154"/>
    </row>
    <row r="102" spans="1:2" ht="12.75">
      <c r="A102" s="55"/>
      <c r="B102" s="15"/>
    </row>
    <row r="103" spans="1:8" ht="12.75">
      <c r="A103" s="10">
        <v>1991</v>
      </c>
      <c r="B103" s="48">
        <v>254.2</v>
      </c>
      <c r="C103" s="49">
        <v>7.6</v>
      </c>
      <c r="D103" s="48">
        <v>27.8</v>
      </c>
      <c r="E103" s="48">
        <v>22.6</v>
      </c>
      <c r="F103" s="48">
        <v>27.9</v>
      </c>
      <c r="G103" s="48">
        <v>97.1</v>
      </c>
      <c r="H103" s="48">
        <v>71.4</v>
      </c>
    </row>
    <row r="104" spans="1:8" ht="12.75">
      <c r="A104" s="10">
        <v>1992</v>
      </c>
      <c r="B104" s="48">
        <v>313.7</v>
      </c>
      <c r="C104" s="48">
        <v>10</v>
      </c>
      <c r="D104" s="48">
        <v>39.9</v>
      </c>
      <c r="E104" s="48">
        <v>38.2</v>
      </c>
      <c r="F104" s="48">
        <v>43.4</v>
      </c>
      <c r="G104" s="48">
        <v>106.9</v>
      </c>
      <c r="H104" s="48">
        <v>75.4</v>
      </c>
    </row>
    <row r="105" spans="1:8" ht="12.75">
      <c r="A105" s="10">
        <v>1993</v>
      </c>
      <c r="B105" s="48">
        <v>325.9</v>
      </c>
      <c r="C105" s="49">
        <v>8</v>
      </c>
      <c r="D105" s="48">
        <v>43.2</v>
      </c>
      <c r="E105" s="48">
        <v>35.4</v>
      </c>
      <c r="F105" s="48">
        <v>49</v>
      </c>
      <c r="G105" s="48">
        <v>109.3</v>
      </c>
      <c r="H105" s="48">
        <v>81</v>
      </c>
    </row>
    <row r="106" spans="1:8" ht="12.75">
      <c r="A106" s="10">
        <v>1994</v>
      </c>
      <c r="B106" s="48">
        <v>308.6</v>
      </c>
      <c r="C106" s="28">
        <v>4.4</v>
      </c>
      <c r="D106" s="48">
        <v>35.4</v>
      </c>
      <c r="E106" s="48">
        <v>32.7</v>
      </c>
      <c r="F106" s="48">
        <v>45.7</v>
      </c>
      <c r="G106" s="48">
        <v>105.7</v>
      </c>
      <c r="H106" s="48">
        <v>84.7</v>
      </c>
    </row>
    <row r="107" spans="1:8" ht="12.75">
      <c r="A107" s="10">
        <v>1995</v>
      </c>
      <c r="B107" s="48">
        <v>289.1</v>
      </c>
      <c r="C107" s="49">
        <v>5.1</v>
      </c>
      <c r="D107" s="48">
        <v>32.2</v>
      </c>
      <c r="E107" s="48">
        <v>28.7</v>
      </c>
      <c r="F107" s="48">
        <v>36.3</v>
      </c>
      <c r="G107" s="48">
        <v>104.1</v>
      </c>
      <c r="H107" s="48">
        <v>82.7</v>
      </c>
    </row>
    <row r="108" spans="1:8" ht="12.75">
      <c r="A108" s="10">
        <v>1996</v>
      </c>
      <c r="B108" s="48">
        <v>280.5</v>
      </c>
      <c r="C108" s="28">
        <v>3.3000000000000114</v>
      </c>
      <c r="D108" s="48">
        <v>28.7</v>
      </c>
      <c r="E108" s="48">
        <v>29.9</v>
      </c>
      <c r="F108" s="48">
        <v>34.3</v>
      </c>
      <c r="G108" s="48">
        <v>100.7</v>
      </c>
      <c r="H108" s="48">
        <v>83.6</v>
      </c>
    </row>
    <row r="109" spans="1:8" ht="12.75">
      <c r="A109" s="10">
        <v>1997</v>
      </c>
      <c r="B109" s="48">
        <v>284.1</v>
      </c>
      <c r="C109" s="28">
        <v>2.400000000000034</v>
      </c>
      <c r="D109" s="48">
        <v>26.1</v>
      </c>
      <c r="E109" s="48">
        <v>32.4</v>
      </c>
      <c r="F109" s="48">
        <v>36.1</v>
      </c>
      <c r="G109" s="48">
        <v>102</v>
      </c>
      <c r="H109" s="48">
        <v>85.1</v>
      </c>
    </row>
    <row r="110" spans="1:8" ht="12.75">
      <c r="A110" s="10">
        <v>1998</v>
      </c>
      <c r="B110" s="48">
        <v>286.7</v>
      </c>
      <c r="C110" s="28">
        <v>2.2999999999999545</v>
      </c>
      <c r="D110" s="48">
        <v>25.6</v>
      </c>
      <c r="E110" s="48">
        <v>33</v>
      </c>
      <c r="F110" s="48">
        <v>36.6</v>
      </c>
      <c r="G110" s="48">
        <v>99.9</v>
      </c>
      <c r="H110" s="48">
        <v>89.3</v>
      </c>
    </row>
    <row r="111" spans="1:8" ht="12.75">
      <c r="A111" s="10">
        <v>1999</v>
      </c>
      <c r="B111" s="48">
        <v>269.8</v>
      </c>
      <c r="C111" s="28">
        <v>0.2</v>
      </c>
      <c r="D111" s="48">
        <v>20.6</v>
      </c>
      <c r="E111" s="48">
        <v>25.4</v>
      </c>
      <c r="F111" s="48">
        <v>29.6</v>
      </c>
      <c r="G111" s="48">
        <v>101.4</v>
      </c>
      <c r="H111" s="48">
        <v>92.6</v>
      </c>
    </row>
    <row r="112" spans="1:8" ht="12.75">
      <c r="A112" s="10">
        <v>2000</v>
      </c>
      <c r="B112" s="48">
        <v>271.5</v>
      </c>
      <c r="C112" s="28">
        <v>2.3999999999999773</v>
      </c>
      <c r="D112" s="48">
        <v>17.5</v>
      </c>
      <c r="E112" s="48">
        <v>25.4</v>
      </c>
      <c r="F112" s="48">
        <v>32.5</v>
      </c>
      <c r="G112" s="48">
        <v>97.1</v>
      </c>
      <c r="H112" s="48">
        <v>96.6</v>
      </c>
    </row>
    <row r="113" spans="1:8" ht="12.75">
      <c r="A113" s="10">
        <v>2001</v>
      </c>
      <c r="B113" s="48">
        <v>276.1</v>
      </c>
      <c r="C113" s="28">
        <v>2.3</v>
      </c>
      <c r="D113" s="48">
        <v>17</v>
      </c>
      <c r="E113" s="48">
        <v>27.3</v>
      </c>
      <c r="F113" s="48">
        <v>29.9</v>
      </c>
      <c r="G113" s="48">
        <v>97.2</v>
      </c>
      <c r="H113" s="48">
        <v>102.2</v>
      </c>
    </row>
    <row r="114" spans="1:8" ht="12.75">
      <c r="A114" s="10">
        <v>2002</v>
      </c>
      <c r="B114" s="48">
        <v>276.9</v>
      </c>
      <c r="C114" s="28">
        <v>2.3</v>
      </c>
      <c r="D114" s="48">
        <v>13.8</v>
      </c>
      <c r="E114" s="48">
        <v>25.9</v>
      </c>
      <c r="F114" s="48">
        <v>33.6</v>
      </c>
      <c r="G114" s="48">
        <v>92.6</v>
      </c>
      <c r="H114" s="48">
        <v>108.3</v>
      </c>
    </row>
    <row r="115" spans="1:8" ht="12.75">
      <c r="A115" s="10">
        <v>2003</v>
      </c>
      <c r="B115" s="48">
        <v>280.2</v>
      </c>
      <c r="C115" s="28">
        <v>1</v>
      </c>
      <c r="D115" s="48">
        <v>17.2</v>
      </c>
      <c r="E115" s="48">
        <v>23.2</v>
      </c>
      <c r="F115" s="48">
        <v>34.2</v>
      </c>
      <c r="G115" s="48">
        <v>90.6</v>
      </c>
      <c r="H115" s="48">
        <v>113.4</v>
      </c>
    </row>
    <row r="116" spans="1:8" ht="12.75">
      <c r="A116" s="10">
        <v>2004</v>
      </c>
      <c r="B116" s="48">
        <v>273.7</v>
      </c>
      <c r="C116" s="28">
        <v>1.2</v>
      </c>
      <c r="D116" s="48">
        <v>15.5</v>
      </c>
      <c r="E116" s="48">
        <v>23.3</v>
      </c>
      <c r="F116" s="48">
        <v>31.7</v>
      </c>
      <c r="G116" s="48">
        <v>81</v>
      </c>
      <c r="H116" s="48">
        <v>121</v>
      </c>
    </row>
  </sheetData>
  <mergeCells count="10">
    <mergeCell ref="A1:H1"/>
    <mergeCell ref="A2:H2"/>
    <mergeCell ref="A7:H7"/>
    <mergeCell ref="A24:H24"/>
    <mergeCell ref="A84:H84"/>
    <mergeCell ref="A101:H101"/>
    <mergeCell ref="A41:H41"/>
    <mergeCell ref="A61:H61"/>
    <mergeCell ref="A62:H62"/>
    <mergeCell ref="A67:H67"/>
  </mergeCells>
  <printOptions/>
  <pageMargins left="0.5905511811023623" right="0.5905511811023623" top="0.7874015748031497" bottom="0.5905511811023623" header="0.5118110236220472" footer="0.5118110236220472"/>
  <pageSetup firstPageNumber="44" useFirstPageNumber="1" horizontalDpi="600" verticalDpi="600" orientation="portrait" paperSize="9" r:id="rId2"/>
  <headerFooter alignWithMargins="0">
    <oddHeader>&amp;C- &amp;P -</oddHeader>
  </headerFooter>
  <drawing r:id="rId1"/>
</worksheet>
</file>

<file path=xl/worksheets/sheet29.xml><?xml version="1.0" encoding="utf-8"?>
<worksheet xmlns="http://schemas.openxmlformats.org/spreadsheetml/2006/main" xmlns:r="http://schemas.openxmlformats.org/officeDocument/2006/relationships">
  <sheetPr codeName="Tabelle28"/>
  <dimension ref="A1:AZ69"/>
  <sheetViews>
    <sheetView workbookViewId="0" topLeftCell="A1">
      <pane ySplit="5" topLeftCell="BM6" activePane="bottomLeft" state="frozen"/>
      <selection pane="topLeft" activeCell="A1" sqref="A1"/>
      <selection pane="bottomLeft" activeCell="J57" sqref="J57"/>
    </sheetView>
  </sheetViews>
  <sheetFormatPr defaultColWidth="11.421875" defaultRowHeight="12.75"/>
  <cols>
    <col min="1" max="1" width="7.7109375" style="1" customWidth="1"/>
    <col min="2" max="2" width="8.7109375" style="1" customWidth="1"/>
    <col min="3" max="10" width="7.7109375" style="1" customWidth="1"/>
    <col min="11" max="11" width="8.28125" style="0" customWidth="1"/>
  </cols>
  <sheetData>
    <row r="1" spans="1:11" ht="12.75">
      <c r="A1" s="97" t="s">
        <v>348</v>
      </c>
      <c r="B1" s="97"/>
      <c r="C1" s="97"/>
      <c r="D1" s="97"/>
      <c r="E1" s="97"/>
      <c r="F1" s="97"/>
      <c r="G1" s="97"/>
      <c r="H1" s="97"/>
      <c r="I1" s="97"/>
      <c r="J1" s="97"/>
      <c r="K1" s="97"/>
    </row>
    <row r="2" ht="12.75">
      <c r="K2" s="52"/>
    </row>
    <row r="3" spans="1:10" ht="12.75">
      <c r="A3" s="36"/>
      <c r="B3" s="13"/>
      <c r="C3" s="7" t="s">
        <v>349</v>
      </c>
      <c r="D3" s="7"/>
      <c r="E3" s="7"/>
      <c r="F3" s="7"/>
      <c r="G3" s="7"/>
      <c r="H3" s="7"/>
      <c r="I3" s="7"/>
      <c r="J3" s="7"/>
    </row>
    <row r="4" spans="1:11" ht="12.75">
      <c r="A4" s="10" t="s">
        <v>53</v>
      </c>
      <c r="B4" s="95"/>
      <c r="C4" s="14" t="s">
        <v>92</v>
      </c>
      <c r="D4" s="14" t="s">
        <v>119</v>
      </c>
      <c r="E4" s="14" t="s">
        <v>120</v>
      </c>
      <c r="F4" s="126" t="s">
        <v>350</v>
      </c>
      <c r="G4" s="126" t="s">
        <v>351</v>
      </c>
      <c r="H4" s="126" t="s">
        <v>352</v>
      </c>
      <c r="I4" s="126" t="s">
        <v>320</v>
      </c>
      <c r="J4" s="20" t="s">
        <v>124</v>
      </c>
      <c r="K4" s="25" t="s">
        <v>112</v>
      </c>
    </row>
    <row r="5" spans="1:52" ht="12.75">
      <c r="A5" s="59"/>
      <c r="B5" s="62"/>
      <c r="C5" s="63">
        <v>500</v>
      </c>
      <c r="D5" s="75">
        <v>700</v>
      </c>
      <c r="E5" s="75">
        <v>900</v>
      </c>
      <c r="F5" s="137" t="s">
        <v>129</v>
      </c>
      <c r="G5" s="137" t="s">
        <v>353</v>
      </c>
      <c r="H5" s="137" t="s">
        <v>354</v>
      </c>
      <c r="I5" s="137" t="s">
        <v>323</v>
      </c>
      <c r="J5" s="60" t="s">
        <v>111</v>
      </c>
      <c r="K5" s="61" t="s">
        <v>113</v>
      </c>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row>
    <row r="6" spans="1:52" ht="12.75">
      <c r="A6" s="27"/>
      <c r="B6" s="22"/>
      <c r="C6" s="22"/>
      <c r="D6" s="22"/>
      <c r="E6" s="22"/>
      <c r="F6" s="22"/>
      <c r="G6" s="22"/>
      <c r="H6" s="22"/>
      <c r="I6" s="22"/>
      <c r="J6" s="22"/>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row>
    <row r="7" spans="1:11" ht="12" customHeight="1">
      <c r="A7" s="154" t="s">
        <v>58</v>
      </c>
      <c r="B7" s="154"/>
      <c r="C7" s="154"/>
      <c r="D7" s="154"/>
      <c r="E7" s="154"/>
      <c r="F7" s="154"/>
      <c r="G7" s="154"/>
      <c r="H7" s="154"/>
      <c r="I7" s="154"/>
      <c r="J7" s="154"/>
      <c r="K7" s="154"/>
    </row>
    <row r="8" spans="1:10" ht="12" customHeight="1">
      <c r="A8" s="27"/>
      <c r="C8" s="30"/>
      <c r="I8" s="30"/>
      <c r="J8" s="15"/>
    </row>
    <row r="9" spans="1:11" ht="12" customHeight="1">
      <c r="A9" s="10">
        <v>1991</v>
      </c>
      <c r="B9" s="30">
        <v>1099.2</v>
      </c>
      <c r="C9" s="30">
        <v>769.6</v>
      </c>
      <c r="D9" s="30">
        <v>203.4</v>
      </c>
      <c r="E9" s="30">
        <v>45.3</v>
      </c>
      <c r="F9" s="30">
        <v>12.1</v>
      </c>
      <c r="G9" s="117">
        <v>1.5</v>
      </c>
      <c r="H9" s="117">
        <v>1</v>
      </c>
      <c r="I9" s="117">
        <v>1</v>
      </c>
      <c r="J9" s="117">
        <v>0.3</v>
      </c>
      <c r="K9" s="30">
        <v>65</v>
      </c>
    </row>
    <row r="10" spans="1:11" ht="12" customHeight="1">
      <c r="A10" s="10">
        <v>1992</v>
      </c>
      <c r="B10" s="30">
        <v>1093.5</v>
      </c>
      <c r="C10" s="30">
        <v>581.4</v>
      </c>
      <c r="D10" s="30">
        <v>262.4</v>
      </c>
      <c r="E10" s="30">
        <v>114.7</v>
      </c>
      <c r="F10" s="30">
        <v>40</v>
      </c>
      <c r="G10" s="115">
        <v>9</v>
      </c>
      <c r="H10" s="117">
        <v>3.2</v>
      </c>
      <c r="I10" s="117">
        <v>2</v>
      </c>
      <c r="J10" s="117">
        <v>2</v>
      </c>
      <c r="K10" s="30">
        <v>78.8</v>
      </c>
    </row>
    <row r="11" spans="1:11" ht="12" customHeight="1">
      <c r="A11" s="10">
        <v>1993</v>
      </c>
      <c r="B11" s="30">
        <v>1089.4</v>
      </c>
      <c r="C11" s="30">
        <v>437.9</v>
      </c>
      <c r="D11" s="30">
        <v>276.9</v>
      </c>
      <c r="E11" s="30">
        <v>136.4</v>
      </c>
      <c r="F11" s="30">
        <v>86.7</v>
      </c>
      <c r="G11" s="30">
        <v>34</v>
      </c>
      <c r="H11" s="30">
        <v>17.2</v>
      </c>
      <c r="I11" s="115">
        <v>6.7</v>
      </c>
      <c r="J11" s="117">
        <v>2.6000000000001364</v>
      </c>
      <c r="K11" s="30">
        <v>91</v>
      </c>
    </row>
    <row r="12" spans="1:11" ht="12" customHeight="1">
      <c r="A12" s="10">
        <v>1994</v>
      </c>
      <c r="B12" s="30">
        <v>1107.7</v>
      </c>
      <c r="C12" s="30">
        <v>352.6</v>
      </c>
      <c r="D12" s="30">
        <v>294.1</v>
      </c>
      <c r="E12" s="30">
        <v>168</v>
      </c>
      <c r="F12" s="30">
        <v>103</v>
      </c>
      <c r="G12" s="30">
        <v>39.9</v>
      </c>
      <c r="H12" s="30">
        <v>27.2</v>
      </c>
      <c r="I12" s="30">
        <v>11.1</v>
      </c>
      <c r="J12" s="117">
        <v>3.2999999999999545</v>
      </c>
      <c r="K12" s="30">
        <v>108.5</v>
      </c>
    </row>
    <row r="13" spans="1:12" ht="12" customHeight="1">
      <c r="A13" s="10">
        <v>1995</v>
      </c>
      <c r="B13" s="30">
        <v>1094.9</v>
      </c>
      <c r="C13" s="30">
        <v>305.9</v>
      </c>
      <c r="D13" s="30">
        <v>278</v>
      </c>
      <c r="E13" s="30">
        <v>162.8</v>
      </c>
      <c r="F13" s="30">
        <v>114.1</v>
      </c>
      <c r="G13" s="30">
        <v>49.1</v>
      </c>
      <c r="H13" s="30">
        <v>32.5</v>
      </c>
      <c r="I13" s="30">
        <v>16</v>
      </c>
      <c r="J13" s="117">
        <v>4.9</v>
      </c>
      <c r="K13" s="30">
        <v>131.5</v>
      </c>
      <c r="L13" s="138"/>
    </row>
    <row r="14" spans="1:12" ht="12" customHeight="1">
      <c r="A14" s="10">
        <v>1996</v>
      </c>
      <c r="B14" s="30">
        <v>1088.5</v>
      </c>
      <c r="C14" s="30">
        <v>299.3</v>
      </c>
      <c r="D14" s="30">
        <v>248.7</v>
      </c>
      <c r="E14" s="30">
        <v>173</v>
      </c>
      <c r="F14" s="30">
        <v>126.1</v>
      </c>
      <c r="G14" s="30">
        <v>55.9</v>
      </c>
      <c r="H14" s="30">
        <v>40.4</v>
      </c>
      <c r="I14" s="30">
        <v>22</v>
      </c>
      <c r="J14" s="115">
        <v>6.1</v>
      </c>
      <c r="K14" s="30">
        <v>117.2</v>
      </c>
      <c r="L14" s="138"/>
    </row>
    <row r="15" spans="1:12" ht="12" customHeight="1">
      <c r="A15" s="10">
        <v>1997</v>
      </c>
      <c r="B15" s="30">
        <v>1096.5</v>
      </c>
      <c r="C15" s="30">
        <v>293.6</v>
      </c>
      <c r="D15" s="30">
        <v>235.8</v>
      </c>
      <c r="E15" s="30">
        <v>166.9</v>
      </c>
      <c r="F15" s="30">
        <v>128.9</v>
      </c>
      <c r="G15" s="30">
        <v>63.7</v>
      </c>
      <c r="H15" s="30">
        <v>44.6</v>
      </c>
      <c r="I15" s="30">
        <v>25.5</v>
      </c>
      <c r="J15" s="115">
        <v>7.2</v>
      </c>
      <c r="K15" s="30">
        <v>130.3</v>
      </c>
      <c r="L15" s="138"/>
    </row>
    <row r="16" spans="1:12" ht="12" customHeight="1">
      <c r="A16" s="10">
        <v>1998</v>
      </c>
      <c r="B16" s="30">
        <v>1079.8</v>
      </c>
      <c r="C16" s="30">
        <v>274.3</v>
      </c>
      <c r="D16" s="30">
        <v>227.7</v>
      </c>
      <c r="E16" s="30">
        <v>168</v>
      </c>
      <c r="F16" s="30">
        <v>128.4</v>
      </c>
      <c r="G16" s="30">
        <v>66.4</v>
      </c>
      <c r="H16" s="30">
        <v>43.2</v>
      </c>
      <c r="I16" s="30">
        <v>29.8</v>
      </c>
      <c r="J16" s="115">
        <v>9.3</v>
      </c>
      <c r="K16" s="30">
        <v>132.6</v>
      </c>
      <c r="L16" s="138"/>
    </row>
    <row r="17" spans="1:11" ht="12" customHeight="1">
      <c r="A17" s="10">
        <v>1999</v>
      </c>
      <c r="B17" s="30">
        <v>1087.3</v>
      </c>
      <c r="C17" s="30">
        <v>244.5</v>
      </c>
      <c r="D17" s="30">
        <v>233.1</v>
      </c>
      <c r="E17" s="30">
        <v>174.3</v>
      </c>
      <c r="F17" s="30">
        <v>144.1</v>
      </c>
      <c r="G17" s="30">
        <v>74.7</v>
      </c>
      <c r="H17" s="30">
        <v>47.9</v>
      </c>
      <c r="I17" s="30">
        <v>34.2</v>
      </c>
      <c r="J17" s="30">
        <v>10.6</v>
      </c>
      <c r="K17" s="30">
        <v>123.7</v>
      </c>
    </row>
    <row r="18" spans="1:11" ht="12" customHeight="1">
      <c r="A18" s="10">
        <v>2000</v>
      </c>
      <c r="B18" s="30">
        <v>1095.6</v>
      </c>
      <c r="C18" s="30">
        <v>227.7</v>
      </c>
      <c r="D18" s="30">
        <v>232.8</v>
      </c>
      <c r="E18" s="30">
        <v>174.2</v>
      </c>
      <c r="F18" s="30">
        <v>150</v>
      </c>
      <c r="G18" s="30">
        <v>77.9</v>
      </c>
      <c r="H18" s="30">
        <v>57.3</v>
      </c>
      <c r="I18" s="30">
        <v>37.2</v>
      </c>
      <c r="J18" s="30">
        <v>12.4</v>
      </c>
      <c r="K18" s="30">
        <v>126.1</v>
      </c>
    </row>
    <row r="19" spans="1:11" ht="12" customHeight="1">
      <c r="A19" s="10">
        <v>2001</v>
      </c>
      <c r="B19" s="30">
        <v>1092.8</v>
      </c>
      <c r="C19" s="30">
        <v>220.3</v>
      </c>
      <c r="D19" s="30">
        <v>230.2</v>
      </c>
      <c r="E19" s="30">
        <v>168.9</v>
      </c>
      <c r="F19" s="30">
        <v>144.4</v>
      </c>
      <c r="G19" s="30">
        <v>85.2</v>
      </c>
      <c r="H19" s="30">
        <v>62.3</v>
      </c>
      <c r="I19" s="30">
        <v>41</v>
      </c>
      <c r="J19" s="30">
        <v>14.9</v>
      </c>
      <c r="K19" s="30">
        <v>125.6</v>
      </c>
    </row>
    <row r="20" spans="1:11" ht="12" customHeight="1">
      <c r="A20" s="10">
        <v>2002</v>
      </c>
      <c r="B20" s="30">
        <v>1096.1</v>
      </c>
      <c r="C20" s="30">
        <v>225.6</v>
      </c>
      <c r="D20" s="30">
        <v>195.5</v>
      </c>
      <c r="E20" s="30">
        <v>159</v>
      </c>
      <c r="F20" s="30">
        <v>142.8</v>
      </c>
      <c r="G20" s="30">
        <v>105.3</v>
      </c>
      <c r="H20" s="30">
        <v>62.2</v>
      </c>
      <c r="I20" s="30">
        <v>49.9</v>
      </c>
      <c r="J20" s="30">
        <v>26</v>
      </c>
      <c r="K20" s="30">
        <v>129.6</v>
      </c>
    </row>
    <row r="21" spans="1:11" ht="12" customHeight="1">
      <c r="A21" s="10">
        <v>2003</v>
      </c>
      <c r="B21" s="30">
        <v>1086.4</v>
      </c>
      <c r="C21" s="30">
        <v>217.3</v>
      </c>
      <c r="D21" s="30">
        <v>201.5</v>
      </c>
      <c r="E21" s="30">
        <v>162.6</v>
      </c>
      <c r="F21" s="30">
        <v>140.9</v>
      </c>
      <c r="G21" s="30">
        <v>107.7</v>
      </c>
      <c r="H21" s="30">
        <v>60.1</v>
      </c>
      <c r="I21" s="30">
        <v>49</v>
      </c>
      <c r="J21" s="30">
        <v>24.8</v>
      </c>
      <c r="K21" s="30">
        <v>122.8</v>
      </c>
    </row>
    <row r="22" spans="1:11" ht="12" customHeight="1">
      <c r="A22" s="10">
        <v>2004</v>
      </c>
      <c r="B22" s="30">
        <v>1090.3</v>
      </c>
      <c r="C22" s="30">
        <v>204.4</v>
      </c>
      <c r="D22" s="30">
        <v>195.5</v>
      </c>
      <c r="E22" s="30">
        <v>162.7</v>
      </c>
      <c r="F22" s="30">
        <v>143.6</v>
      </c>
      <c r="G22" s="30">
        <v>104.6</v>
      </c>
      <c r="H22" s="30">
        <v>61.5</v>
      </c>
      <c r="I22" s="30">
        <v>56.6</v>
      </c>
      <c r="J22" s="30">
        <v>26.2</v>
      </c>
      <c r="K22" s="30">
        <v>135.2</v>
      </c>
    </row>
    <row r="23" spans="1:10" ht="12" customHeight="1">
      <c r="A23" s="55"/>
      <c r="B23" s="30"/>
      <c r="C23" s="30"/>
      <c r="D23" s="30"/>
      <c r="E23" s="30"/>
      <c r="F23" s="30"/>
      <c r="G23" s="30"/>
      <c r="H23" s="30"/>
      <c r="I23" s="30"/>
      <c r="J23" s="30"/>
    </row>
    <row r="24" spans="1:11" ht="12" customHeight="1">
      <c r="A24" s="154" t="s">
        <v>290</v>
      </c>
      <c r="B24" s="154"/>
      <c r="C24" s="154"/>
      <c r="D24" s="154"/>
      <c r="E24" s="154"/>
      <c r="F24" s="154"/>
      <c r="G24" s="154"/>
      <c r="H24" s="154"/>
      <c r="I24" s="154"/>
      <c r="J24" s="154"/>
      <c r="K24" s="154"/>
    </row>
    <row r="25" spans="1:10" ht="12" customHeight="1">
      <c r="A25" s="55"/>
      <c r="B25" s="30"/>
      <c r="C25" s="30"/>
      <c r="D25" s="30"/>
      <c r="E25" s="30"/>
      <c r="F25" s="30"/>
      <c r="G25" s="30"/>
      <c r="H25" s="30"/>
      <c r="I25" s="30"/>
      <c r="J25" s="30"/>
    </row>
    <row r="26" spans="1:11" ht="12" customHeight="1">
      <c r="A26" s="10">
        <v>1991</v>
      </c>
      <c r="B26" s="30">
        <v>615.9</v>
      </c>
      <c r="C26" s="30">
        <v>480.2</v>
      </c>
      <c r="D26" s="30">
        <v>75.3</v>
      </c>
      <c r="E26" s="30">
        <v>10.3</v>
      </c>
      <c r="F26" s="117">
        <v>1</v>
      </c>
      <c r="G26" s="117">
        <v>1</v>
      </c>
      <c r="H26" s="117">
        <v>1</v>
      </c>
      <c r="I26" s="117">
        <v>1</v>
      </c>
      <c r="J26" s="117">
        <v>0.6</v>
      </c>
      <c r="K26" s="30">
        <v>45.6</v>
      </c>
    </row>
    <row r="27" spans="1:11" ht="12" customHeight="1">
      <c r="A27" s="10">
        <v>1992</v>
      </c>
      <c r="B27" s="30">
        <v>621.1</v>
      </c>
      <c r="C27" s="30">
        <v>373</v>
      </c>
      <c r="D27" s="30">
        <v>140.1</v>
      </c>
      <c r="E27" s="30">
        <v>40.2</v>
      </c>
      <c r="F27" s="115">
        <v>8.7</v>
      </c>
      <c r="G27" s="117">
        <v>2</v>
      </c>
      <c r="H27" s="117">
        <v>1.4</v>
      </c>
      <c r="I27" s="117">
        <v>1</v>
      </c>
      <c r="J27" s="119">
        <v>0</v>
      </c>
      <c r="K27" s="30">
        <v>54.7</v>
      </c>
    </row>
    <row r="28" spans="1:11" ht="12" customHeight="1">
      <c r="A28" s="10">
        <v>1993</v>
      </c>
      <c r="B28" s="30">
        <v>625.5</v>
      </c>
      <c r="C28" s="30">
        <v>281.8</v>
      </c>
      <c r="D28" s="30">
        <v>172.4</v>
      </c>
      <c r="E28" s="30">
        <v>68.8</v>
      </c>
      <c r="F28" s="30">
        <v>28.4</v>
      </c>
      <c r="G28" s="115">
        <v>7.8</v>
      </c>
      <c r="H28" s="117">
        <v>3.4</v>
      </c>
      <c r="I28" s="117">
        <v>1.6</v>
      </c>
      <c r="J28" s="117">
        <v>0.5</v>
      </c>
      <c r="K28" s="30">
        <v>60.8</v>
      </c>
    </row>
    <row r="29" spans="1:11" ht="12" customHeight="1">
      <c r="A29" s="10">
        <v>1994</v>
      </c>
      <c r="B29" s="30">
        <v>656.7</v>
      </c>
      <c r="C29" s="30">
        <v>216.7</v>
      </c>
      <c r="D29" s="30">
        <v>196.5</v>
      </c>
      <c r="E29" s="30">
        <v>100.2</v>
      </c>
      <c r="F29" s="30">
        <v>43.1</v>
      </c>
      <c r="G29" s="30">
        <v>12.5</v>
      </c>
      <c r="H29" s="115">
        <v>7.3</v>
      </c>
      <c r="I29" s="117">
        <v>2</v>
      </c>
      <c r="J29" s="117">
        <v>1.3</v>
      </c>
      <c r="K29" s="30">
        <v>76.1</v>
      </c>
    </row>
    <row r="30" spans="1:11" ht="12" customHeight="1">
      <c r="A30" s="10">
        <v>1995</v>
      </c>
      <c r="B30" s="30">
        <v>650.4</v>
      </c>
      <c r="C30" s="30">
        <v>186.5</v>
      </c>
      <c r="D30" s="30">
        <v>184.8</v>
      </c>
      <c r="E30" s="30">
        <v>97.3</v>
      </c>
      <c r="F30" s="30">
        <v>57.7</v>
      </c>
      <c r="G30" s="30">
        <v>17.5</v>
      </c>
      <c r="H30" s="115">
        <v>8.3</v>
      </c>
      <c r="I30" s="117">
        <v>4.2</v>
      </c>
      <c r="J30" s="117">
        <v>1.3999999999999773</v>
      </c>
      <c r="K30" s="30">
        <v>92.7</v>
      </c>
    </row>
    <row r="31" spans="1:11" ht="12" customHeight="1">
      <c r="A31" s="10">
        <v>1996</v>
      </c>
      <c r="B31" s="30">
        <v>657</v>
      </c>
      <c r="C31" s="30">
        <v>182.8</v>
      </c>
      <c r="D31" s="30">
        <v>161.6</v>
      </c>
      <c r="E31" s="30">
        <v>107.2</v>
      </c>
      <c r="F31" s="30">
        <v>70.5</v>
      </c>
      <c r="G31" s="30">
        <v>25.8</v>
      </c>
      <c r="H31" s="30">
        <v>14.2</v>
      </c>
      <c r="I31" s="115">
        <v>5.7</v>
      </c>
      <c r="J31" s="117">
        <v>2</v>
      </c>
      <c r="K31" s="30">
        <v>87.2</v>
      </c>
    </row>
    <row r="32" spans="1:11" ht="12" customHeight="1">
      <c r="A32" s="10">
        <v>1997</v>
      </c>
      <c r="B32" s="30">
        <v>673.1</v>
      </c>
      <c r="C32" s="30">
        <v>180.3</v>
      </c>
      <c r="D32" s="30">
        <v>157.7</v>
      </c>
      <c r="E32" s="30">
        <v>106.9</v>
      </c>
      <c r="F32" s="30">
        <v>73.7</v>
      </c>
      <c r="G32" s="30">
        <v>31.9</v>
      </c>
      <c r="H32" s="30">
        <v>16.6</v>
      </c>
      <c r="I32" s="115">
        <v>7.6</v>
      </c>
      <c r="J32" s="117">
        <v>1.8999999999999773</v>
      </c>
      <c r="K32" s="30">
        <v>96.5</v>
      </c>
    </row>
    <row r="33" spans="1:11" ht="12" customHeight="1">
      <c r="A33" s="10">
        <v>1998</v>
      </c>
      <c r="B33" s="30">
        <v>662.5</v>
      </c>
      <c r="C33" s="30">
        <v>170.8</v>
      </c>
      <c r="D33" s="30">
        <v>147</v>
      </c>
      <c r="E33" s="30">
        <v>105.1</v>
      </c>
      <c r="F33" s="30">
        <v>76.8</v>
      </c>
      <c r="G33" s="30">
        <v>32.8</v>
      </c>
      <c r="H33" s="30">
        <v>17.7</v>
      </c>
      <c r="I33" s="115">
        <v>8.9</v>
      </c>
      <c r="J33" s="117">
        <v>3.5</v>
      </c>
      <c r="K33" s="30">
        <v>99.9</v>
      </c>
    </row>
    <row r="34" spans="1:11" ht="12" customHeight="1">
      <c r="A34" s="10">
        <v>1999</v>
      </c>
      <c r="B34" s="30">
        <v>675.9</v>
      </c>
      <c r="C34" s="30">
        <v>156</v>
      </c>
      <c r="D34" s="30">
        <v>156.4</v>
      </c>
      <c r="E34" s="30">
        <v>108.9</v>
      </c>
      <c r="F34" s="30">
        <v>86.5</v>
      </c>
      <c r="G34" s="30">
        <v>38.9</v>
      </c>
      <c r="H34" s="30">
        <v>21.1</v>
      </c>
      <c r="I34" s="30">
        <v>12.2</v>
      </c>
      <c r="J34" s="117">
        <v>1</v>
      </c>
      <c r="K34" s="30">
        <v>92.3</v>
      </c>
    </row>
    <row r="35" spans="1:11" ht="12" customHeight="1">
      <c r="A35" s="10">
        <v>2000</v>
      </c>
      <c r="B35" s="30">
        <v>692.3</v>
      </c>
      <c r="C35" s="30">
        <v>148.7</v>
      </c>
      <c r="D35" s="30">
        <v>162.1</v>
      </c>
      <c r="E35" s="30">
        <v>104.7</v>
      </c>
      <c r="F35" s="30">
        <v>93.4</v>
      </c>
      <c r="G35" s="30">
        <v>42.1</v>
      </c>
      <c r="H35" s="30">
        <v>27.4</v>
      </c>
      <c r="I35" s="30">
        <v>14</v>
      </c>
      <c r="J35" s="117">
        <v>4.2</v>
      </c>
      <c r="K35" s="30">
        <v>95.6</v>
      </c>
    </row>
    <row r="36" spans="1:11" ht="12" customHeight="1">
      <c r="A36" s="10">
        <v>2001</v>
      </c>
      <c r="B36" s="30">
        <v>703.8</v>
      </c>
      <c r="C36" s="30">
        <v>146.8</v>
      </c>
      <c r="D36" s="30">
        <v>159.8</v>
      </c>
      <c r="E36" s="30">
        <v>107.7</v>
      </c>
      <c r="F36" s="30">
        <v>90</v>
      </c>
      <c r="G36" s="30">
        <v>51.3</v>
      </c>
      <c r="H36" s="30">
        <v>29.8</v>
      </c>
      <c r="I36" s="30">
        <v>16.1</v>
      </c>
      <c r="J36" s="115">
        <v>5.6</v>
      </c>
      <c r="K36" s="30">
        <v>96.6</v>
      </c>
    </row>
    <row r="37" spans="1:11" ht="12" customHeight="1">
      <c r="A37" s="10">
        <v>2002</v>
      </c>
      <c r="B37" s="30">
        <v>712.6</v>
      </c>
      <c r="C37" s="30">
        <v>157</v>
      </c>
      <c r="D37" s="30">
        <v>137.3</v>
      </c>
      <c r="E37" s="30">
        <v>102.3</v>
      </c>
      <c r="F37" s="30">
        <v>88.3</v>
      </c>
      <c r="G37" s="30">
        <v>64.7</v>
      </c>
      <c r="H37" s="30">
        <v>31</v>
      </c>
      <c r="I37" s="30">
        <v>22.6</v>
      </c>
      <c r="J37" s="115">
        <v>9.3</v>
      </c>
      <c r="K37" s="30">
        <v>100.1</v>
      </c>
    </row>
    <row r="38" spans="1:11" ht="12" customHeight="1">
      <c r="A38" s="10">
        <v>2003</v>
      </c>
      <c r="B38" s="30">
        <v>713.6</v>
      </c>
      <c r="C38" s="30">
        <v>151.9</v>
      </c>
      <c r="D38" s="30">
        <v>141.5</v>
      </c>
      <c r="E38" s="30">
        <v>108.1</v>
      </c>
      <c r="F38" s="30">
        <v>87.9</v>
      </c>
      <c r="G38" s="30">
        <v>65.2</v>
      </c>
      <c r="H38" s="30">
        <v>34.2</v>
      </c>
      <c r="I38" s="30">
        <v>21.5</v>
      </c>
      <c r="J38" s="115">
        <v>7.7</v>
      </c>
      <c r="K38" s="30">
        <v>95.7</v>
      </c>
    </row>
    <row r="39" spans="1:11" ht="12" customHeight="1">
      <c r="A39" s="10">
        <v>2004</v>
      </c>
      <c r="B39" s="30">
        <v>729.5</v>
      </c>
      <c r="C39" s="30">
        <v>141.9</v>
      </c>
      <c r="D39" s="30">
        <v>139.7</v>
      </c>
      <c r="E39" s="30">
        <v>111.7</v>
      </c>
      <c r="F39" s="30">
        <v>94.8</v>
      </c>
      <c r="G39" s="30">
        <v>66.1</v>
      </c>
      <c r="H39" s="30">
        <v>34.1</v>
      </c>
      <c r="I39" s="30">
        <v>25.5</v>
      </c>
      <c r="J39" s="115">
        <v>9.9</v>
      </c>
      <c r="K39" s="30">
        <v>105.6</v>
      </c>
    </row>
    <row r="40" spans="1:10" ht="12" customHeight="1">
      <c r="A40" s="55"/>
      <c r="B40" s="30"/>
      <c r="C40" s="30"/>
      <c r="D40" s="30"/>
      <c r="E40" s="30"/>
      <c r="F40" s="30"/>
      <c r="G40" s="30"/>
      <c r="H40" s="30"/>
      <c r="I40" s="30"/>
      <c r="J40" s="30"/>
    </row>
    <row r="41" spans="1:11" ht="12" customHeight="1">
      <c r="A41" s="154" t="s">
        <v>291</v>
      </c>
      <c r="B41" s="154"/>
      <c r="C41" s="154"/>
      <c r="D41" s="154"/>
      <c r="E41" s="154"/>
      <c r="F41" s="154"/>
      <c r="G41" s="154"/>
      <c r="H41" s="154"/>
      <c r="I41" s="154"/>
      <c r="J41" s="154"/>
      <c r="K41" s="154"/>
    </row>
    <row r="42" spans="1:10" ht="12" customHeight="1">
      <c r="A42" s="55"/>
      <c r="B42" s="30"/>
      <c r="C42" s="30"/>
      <c r="D42" s="30"/>
      <c r="E42" s="30"/>
      <c r="F42" s="30"/>
      <c r="G42" s="30"/>
      <c r="H42" s="30"/>
      <c r="I42" s="30"/>
      <c r="J42" s="30"/>
    </row>
    <row r="43" spans="1:11" ht="12" customHeight="1">
      <c r="A43" s="10">
        <v>1991</v>
      </c>
      <c r="B43" s="30">
        <v>483.3</v>
      </c>
      <c r="C43" s="30">
        <v>289.3</v>
      </c>
      <c r="D43" s="30">
        <v>128.2</v>
      </c>
      <c r="E43" s="30">
        <v>34.9</v>
      </c>
      <c r="F43" s="115">
        <v>8.7</v>
      </c>
      <c r="G43" s="117">
        <v>1.4</v>
      </c>
      <c r="H43" s="117">
        <v>1</v>
      </c>
      <c r="I43" s="117">
        <v>0.4</v>
      </c>
      <c r="J43" s="119">
        <v>0</v>
      </c>
      <c r="K43" s="30">
        <v>19.4</v>
      </c>
    </row>
    <row r="44" spans="1:11" ht="12" customHeight="1">
      <c r="A44" s="10">
        <v>1992</v>
      </c>
      <c r="B44" s="30">
        <v>472.4</v>
      </c>
      <c r="C44" s="30">
        <v>208.4</v>
      </c>
      <c r="D44" s="30">
        <v>122.3</v>
      </c>
      <c r="E44" s="30">
        <v>74.5</v>
      </c>
      <c r="F44" s="30">
        <v>31.3</v>
      </c>
      <c r="G44" s="115">
        <v>6.4</v>
      </c>
      <c r="H44" s="117">
        <v>3</v>
      </c>
      <c r="I44" s="117">
        <v>1.3</v>
      </c>
      <c r="J44" s="117">
        <v>1</v>
      </c>
      <c r="K44" s="30">
        <v>24.2</v>
      </c>
    </row>
    <row r="45" spans="1:11" ht="12" customHeight="1">
      <c r="A45" s="10">
        <v>1993</v>
      </c>
      <c r="B45" s="30">
        <v>463.9</v>
      </c>
      <c r="C45" s="30">
        <v>156.1</v>
      </c>
      <c r="D45" s="30">
        <v>104.6</v>
      </c>
      <c r="E45" s="30">
        <v>67.7</v>
      </c>
      <c r="F45" s="30">
        <v>58.3</v>
      </c>
      <c r="G45" s="30">
        <v>26.2</v>
      </c>
      <c r="H45" s="30">
        <v>13.8</v>
      </c>
      <c r="I45" s="115">
        <v>5.1</v>
      </c>
      <c r="J45" s="117">
        <v>2</v>
      </c>
      <c r="K45" s="30">
        <v>30.1</v>
      </c>
    </row>
    <row r="46" spans="1:11" ht="12" customHeight="1">
      <c r="A46" s="10">
        <v>1994</v>
      </c>
      <c r="B46" s="30">
        <v>451</v>
      </c>
      <c r="C46" s="30">
        <v>135.8</v>
      </c>
      <c r="D46" s="30">
        <v>97.6</v>
      </c>
      <c r="E46" s="30">
        <v>67.8</v>
      </c>
      <c r="F46" s="30">
        <v>59.8</v>
      </c>
      <c r="G46" s="30">
        <v>27.4</v>
      </c>
      <c r="H46" s="30">
        <v>19.9</v>
      </c>
      <c r="I46" s="115">
        <v>8.3</v>
      </c>
      <c r="J46" s="117">
        <v>2.1000000000000227</v>
      </c>
      <c r="K46" s="30">
        <v>32.3</v>
      </c>
    </row>
    <row r="47" spans="1:11" ht="12" customHeight="1">
      <c r="A47" s="10">
        <v>1995</v>
      </c>
      <c r="B47" s="30">
        <v>444.4</v>
      </c>
      <c r="C47" s="30">
        <v>119.4</v>
      </c>
      <c r="D47" s="30">
        <v>93.1</v>
      </c>
      <c r="E47" s="30">
        <v>65.5</v>
      </c>
      <c r="F47" s="30">
        <v>56.4</v>
      </c>
      <c r="G47" s="30">
        <v>31.6</v>
      </c>
      <c r="H47" s="30">
        <v>24.2</v>
      </c>
      <c r="I47" s="30">
        <v>11.8</v>
      </c>
      <c r="J47" s="117">
        <v>3.6999999999999886</v>
      </c>
      <c r="K47" s="30">
        <v>38.7</v>
      </c>
    </row>
    <row r="48" spans="1:11" ht="12" customHeight="1">
      <c r="A48" s="10">
        <v>1996</v>
      </c>
      <c r="B48" s="30">
        <v>431.5</v>
      </c>
      <c r="C48" s="30">
        <v>116.3</v>
      </c>
      <c r="D48" s="30">
        <v>87.1</v>
      </c>
      <c r="E48" s="30">
        <v>65.8</v>
      </c>
      <c r="F48" s="30">
        <v>55.6</v>
      </c>
      <c r="G48" s="30">
        <v>30</v>
      </c>
      <c r="H48" s="30">
        <v>26.2</v>
      </c>
      <c r="I48" s="30">
        <v>16.2</v>
      </c>
      <c r="J48" s="117">
        <v>4.300000000000011</v>
      </c>
      <c r="K48" s="30">
        <v>30</v>
      </c>
    </row>
    <row r="49" spans="1:11" ht="12" customHeight="1">
      <c r="A49" s="10">
        <v>1997</v>
      </c>
      <c r="B49" s="30">
        <v>423.4</v>
      </c>
      <c r="C49" s="30">
        <v>113.3</v>
      </c>
      <c r="D49" s="30">
        <v>78</v>
      </c>
      <c r="E49" s="30">
        <v>60</v>
      </c>
      <c r="F49" s="30">
        <v>55.2</v>
      </c>
      <c r="G49" s="30">
        <v>31.8</v>
      </c>
      <c r="H49" s="30">
        <v>28.1</v>
      </c>
      <c r="I49" s="30">
        <v>17.9</v>
      </c>
      <c r="J49" s="115">
        <v>5.2</v>
      </c>
      <c r="K49" s="30">
        <v>33.7</v>
      </c>
    </row>
    <row r="50" spans="1:11" ht="12" customHeight="1">
      <c r="A50" s="10">
        <v>1998</v>
      </c>
      <c r="B50" s="30">
        <v>417.3</v>
      </c>
      <c r="C50" s="30">
        <v>103.4</v>
      </c>
      <c r="D50" s="30">
        <v>80.6</v>
      </c>
      <c r="E50" s="30">
        <v>62.9</v>
      </c>
      <c r="F50" s="30">
        <v>51.6</v>
      </c>
      <c r="G50" s="30">
        <v>33.6</v>
      </c>
      <c r="H50" s="30">
        <v>25.5</v>
      </c>
      <c r="I50" s="30">
        <v>20.9</v>
      </c>
      <c r="J50" s="115">
        <v>5.9</v>
      </c>
      <c r="K50" s="30">
        <v>32.7</v>
      </c>
    </row>
    <row r="51" spans="1:11" ht="12" customHeight="1">
      <c r="A51" s="10">
        <v>1999</v>
      </c>
      <c r="B51" s="30">
        <v>411.4</v>
      </c>
      <c r="C51" s="30">
        <v>88.5</v>
      </c>
      <c r="D51" s="30">
        <v>76.7</v>
      </c>
      <c r="E51" s="30">
        <v>65.4</v>
      </c>
      <c r="F51" s="30">
        <v>57.5</v>
      </c>
      <c r="G51" s="30">
        <v>35.8</v>
      </c>
      <c r="H51" s="30">
        <v>26.8</v>
      </c>
      <c r="I51" s="30">
        <v>22</v>
      </c>
      <c r="J51" s="115">
        <v>7.1</v>
      </c>
      <c r="K51" s="30">
        <v>31.4</v>
      </c>
    </row>
    <row r="52" spans="1:11" ht="12" customHeight="1">
      <c r="A52" s="10">
        <v>2000</v>
      </c>
      <c r="B52" s="30">
        <v>403.3</v>
      </c>
      <c r="C52" s="30">
        <v>79.1</v>
      </c>
      <c r="D52" s="30">
        <v>70.7</v>
      </c>
      <c r="E52" s="30">
        <v>69.5</v>
      </c>
      <c r="F52" s="30">
        <v>56.6</v>
      </c>
      <c r="G52" s="30">
        <v>35.7</v>
      </c>
      <c r="H52" s="30">
        <v>29.9</v>
      </c>
      <c r="I52" s="30">
        <v>23.2</v>
      </c>
      <c r="J52" s="115">
        <v>8.2</v>
      </c>
      <c r="K52" s="30">
        <v>30.5</v>
      </c>
    </row>
    <row r="53" spans="1:11" ht="12" customHeight="1">
      <c r="A53" s="10">
        <v>2001</v>
      </c>
      <c r="B53" s="30">
        <v>389</v>
      </c>
      <c r="C53" s="30">
        <v>73.4</v>
      </c>
      <c r="D53" s="30">
        <v>70.4</v>
      </c>
      <c r="E53" s="30">
        <v>61.1</v>
      </c>
      <c r="F53" s="30">
        <v>54.5</v>
      </c>
      <c r="G53" s="30">
        <v>33.9</v>
      </c>
      <c r="H53" s="30">
        <v>32.5</v>
      </c>
      <c r="I53" s="30">
        <v>24.9</v>
      </c>
      <c r="J53" s="115">
        <v>9.3</v>
      </c>
      <c r="K53" s="30">
        <v>28.9</v>
      </c>
    </row>
    <row r="54" spans="1:11" ht="12" customHeight="1">
      <c r="A54" s="10">
        <v>2002</v>
      </c>
      <c r="B54" s="30">
        <v>383.5</v>
      </c>
      <c r="C54" s="30">
        <v>68.8</v>
      </c>
      <c r="D54" s="30">
        <v>58.2</v>
      </c>
      <c r="E54" s="30">
        <v>56.7</v>
      </c>
      <c r="F54" s="30">
        <v>54.5</v>
      </c>
      <c r="G54" s="30">
        <v>40.6</v>
      </c>
      <c r="H54" s="30">
        <v>31.2</v>
      </c>
      <c r="I54" s="30">
        <v>27.3</v>
      </c>
      <c r="J54" s="30">
        <v>16.7</v>
      </c>
      <c r="K54" s="30">
        <v>29.6</v>
      </c>
    </row>
    <row r="55" spans="1:11" ht="12" customHeight="1">
      <c r="A55" s="10">
        <v>2003</v>
      </c>
      <c r="B55" s="30">
        <v>372.8</v>
      </c>
      <c r="C55" s="30">
        <v>65.3</v>
      </c>
      <c r="D55" s="30">
        <v>60</v>
      </c>
      <c r="E55" s="30">
        <v>54.4</v>
      </c>
      <c r="F55" s="30">
        <v>53</v>
      </c>
      <c r="G55" s="30">
        <v>42.5</v>
      </c>
      <c r="H55" s="30">
        <v>25.9</v>
      </c>
      <c r="I55" s="30">
        <v>27.5</v>
      </c>
      <c r="J55" s="30">
        <v>17.1</v>
      </c>
      <c r="K55" s="30">
        <v>27.1</v>
      </c>
    </row>
    <row r="56" spans="1:11" ht="12" customHeight="1">
      <c r="A56" s="10">
        <v>2004</v>
      </c>
      <c r="B56" s="30">
        <v>360.8</v>
      </c>
      <c r="C56" s="30">
        <v>62.5</v>
      </c>
      <c r="D56" s="30">
        <v>55.8</v>
      </c>
      <c r="E56" s="30">
        <v>50.9</v>
      </c>
      <c r="F56" s="30">
        <v>48.8</v>
      </c>
      <c r="G56" s="30">
        <v>38.4</v>
      </c>
      <c r="H56" s="30">
        <v>27.5</v>
      </c>
      <c r="I56" s="30">
        <v>31.1</v>
      </c>
      <c r="J56" s="30">
        <v>16.2</v>
      </c>
      <c r="K56" s="30">
        <v>29.6</v>
      </c>
    </row>
    <row r="57" spans="1:10" ht="12" customHeight="1">
      <c r="A57" s="55"/>
      <c r="B57" s="30"/>
      <c r="C57" s="30"/>
      <c r="D57" s="30"/>
      <c r="E57" s="30"/>
      <c r="F57" s="30"/>
      <c r="G57" s="30"/>
      <c r="H57" s="30"/>
      <c r="I57" s="30"/>
      <c r="J57" s="30"/>
    </row>
    <row r="58" spans="1:10" ht="12" customHeight="1">
      <c r="A58" s="20"/>
      <c r="B58" s="15"/>
      <c r="C58" s="15"/>
      <c r="D58" s="15"/>
      <c r="E58" s="15"/>
      <c r="F58" s="15"/>
      <c r="G58" s="15"/>
      <c r="H58" s="15"/>
      <c r="I58" s="15"/>
      <c r="J58" s="15"/>
    </row>
    <row r="59" ht="12" customHeight="1">
      <c r="J59" s="15"/>
    </row>
    <row r="60" spans="1:10" ht="12" customHeight="1">
      <c r="A60" s="1" t="s">
        <v>355</v>
      </c>
      <c r="J60" s="15"/>
    </row>
    <row r="69" ht="12.75">
      <c r="B69" s="15"/>
    </row>
  </sheetData>
  <mergeCells count="4">
    <mergeCell ref="A7:K7"/>
    <mergeCell ref="A24:K24"/>
    <mergeCell ref="A41:K41"/>
    <mergeCell ref="A1:K1"/>
  </mergeCells>
  <printOptions/>
  <pageMargins left="0.5905511811023623" right="0.5905511811023623" top="0.7874015748031497" bottom="0.5905511811023623" header="0.5118110236220472" footer="0.5118110236220472"/>
  <pageSetup firstPageNumber="46" useFirstPageNumber="1" horizontalDpi="600" verticalDpi="600" orientation="portrait" paperSize="9"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3"/>
  <dimension ref="A1:A174"/>
  <sheetViews>
    <sheetView workbookViewId="0" topLeftCell="A1">
      <selection activeCell="B118" sqref="B118"/>
    </sheetView>
  </sheetViews>
  <sheetFormatPr defaultColWidth="11.421875" defaultRowHeight="12.75"/>
  <cols>
    <col min="1" max="1" width="95.7109375" style="144" customWidth="1"/>
    <col min="2" max="16384" width="11.421875" style="144" customWidth="1"/>
  </cols>
  <sheetData>
    <row r="1" ht="12.75">
      <c r="A1" s="143" t="s">
        <v>164</v>
      </c>
    </row>
    <row r="2" ht="10.5" customHeight="1">
      <c r="A2" s="145"/>
    </row>
    <row r="3" ht="63.75">
      <c r="A3" s="145" t="s">
        <v>373</v>
      </c>
    </row>
    <row r="4" ht="10.5" customHeight="1">
      <c r="A4" s="145"/>
    </row>
    <row r="5" ht="25.5">
      <c r="A5" s="145" t="s">
        <v>2</v>
      </c>
    </row>
    <row r="6" ht="10.5" customHeight="1">
      <c r="A6" s="145"/>
    </row>
    <row r="7" ht="12.75">
      <c r="A7" s="145" t="s">
        <v>374</v>
      </c>
    </row>
    <row r="8" ht="9" customHeight="1">
      <c r="A8" s="145"/>
    </row>
    <row r="9" ht="12.75">
      <c r="A9" s="145" t="s">
        <v>375</v>
      </c>
    </row>
    <row r="10" ht="12.75">
      <c r="A10" s="145" t="s">
        <v>376</v>
      </c>
    </row>
    <row r="11" ht="12.75">
      <c r="A11" s="145" t="s">
        <v>377</v>
      </c>
    </row>
    <row r="12" ht="12.75">
      <c r="A12" s="145" t="s">
        <v>378</v>
      </c>
    </row>
    <row r="13" ht="12.75">
      <c r="A13" s="145" t="s">
        <v>379</v>
      </c>
    </row>
    <row r="14" ht="12.75">
      <c r="A14" s="145" t="s">
        <v>380</v>
      </c>
    </row>
    <row r="15" ht="10.5" customHeight="1">
      <c r="A15" s="145"/>
    </row>
    <row r="16" ht="12.75">
      <c r="A16" s="145" t="s">
        <v>381</v>
      </c>
    </row>
    <row r="17" ht="10.5" customHeight="1">
      <c r="A17" s="145"/>
    </row>
    <row r="18" ht="12.75">
      <c r="A18" s="145" t="s">
        <v>382</v>
      </c>
    </row>
    <row r="19" ht="12.75">
      <c r="A19" s="145" t="s">
        <v>383</v>
      </c>
    </row>
    <row r="20" ht="12.75">
      <c r="A20" s="145" t="s">
        <v>384</v>
      </c>
    </row>
    <row r="21" ht="12.75">
      <c r="A21" s="145" t="s">
        <v>385</v>
      </c>
    </row>
    <row r="22" ht="10.5" customHeight="1">
      <c r="A22" s="145"/>
    </row>
    <row r="23" ht="12.75">
      <c r="A23" s="145" t="s">
        <v>386</v>
      </c>
    </row>
    <row r="24" ht="12.75">
      <c r="A24" s="145" t="s">
        <v>387</v>
      </c>
    </row>
    <row r="25" ht="12.75">
      <c r="A25" s="145" t="s">
        <v>388</v>
      </c>
    </row>
    <row r="26" ht="12.75">
      <c r="A26" s="145" t="s">
        <v>389</v>
      </c>
    </row>
    <row r="27" ht="10.5" customHeight="1">
      <c r="A27" s="145"/>
    </row>
    <row r="28" ht="12.75">
      <c r="A28" s="145" t="s">
        <v>390</v>
      </c>
    </row>
    <row r="29" ht="12.75">
      <c r="A29" s="145" t="s">
        <v>391</v>
      </c>
    </row>
    <row r="30" ht="12.75">
      <c r="A30" s="145" t="s">
        <v>392</v>
      </c>
    </row>
    <row r="31" ht="10.5" customHeight="1">
      <c r="A31" s="145"/>
    </row>
    <row r="32" ht="12.75">
      <c r="A32" s="145" t="s">
        <v>393</v>
      </c>
    </row>
    <row r="33" ht="12.75">
      <c r="A33" s="145" t="s">
        <v>394</v>
      </c>
    </row>
    <row r="34" ht="12.75">
      <c r="A34" s="145" t="s">
        <v>395</v>
      </c>
    </row>
    <row r="35" ht="12.75">
      <c r="A35" s="145" t="s">
        <v>396</v>
      </c>
    </row>
    <row r="36" ht="12.75">
      <c r="A36" s="145" t="s">
        <v>397</v>
      </c>
    </row>
    <row r="37" ht="10.5" customHeight="1">
      <c r="A37" s="145"/>
    </row>
    <row r="38" ht="12.75">
      <c r="A38" s="146" t="s">
        <v>398</v>
      </c>
    </row>
    <row r="39" ht="10.5" customHeight="1">
      <c r="A39" s="145"/>
    </row>
    <row r="40" ht="102">
      <c r="A40" s="145" t="s">
        <v>399</v>
      </c>
    </row>
    <row r="41" ht="10.5" customHeight="1">
      <c r="A41" s="145"/>
    </row>
    <row r="42" ht="63.75">
      <c r="A42" s="145" t="s">
        <v>400</v>
      </c>
    </row>
    <row r="43" ht="12.75">
      <c r="A43" s="145"/>
    </row>
    <row r="44" ht="12.75">
      <c r="A44" s="146" t="s">
        <v>401</v>
      </c>
    </row>
    <row r="45" ht="7.5" customHeight="1">
      <c r="A45" s="145"/>
    </row>
    <row r="46" ht="12.75">
      <c r="A46" s="145" t="s">
        <v>402</v>
      </c>
    </row>
    <row r="47" ht="7.5" customHeight="1">
      <c r="A47" s="145"/>
    </row>
    <row r="48" ht="51">
      <c r="A48" s="145" t="s">
        <v>4</v>
      </c>
    </row>
    <row r="49" ht="7.5" customHeight="1">
      <c r="A49" s="145"/>
    </row>
    <row r="50" ht="51">
      <c r="A50" s="145" t="s">
        <v>5</v>
      </c>
    </row>
    <row r="51" ht="7.5" customHeight="1">
      <c r="A51" s="145"/>
    </row>
    <row r="52" ht="38.25" customHeight="1">
      <c r="A52" s="147" t="s">
        <v>6</v>
      </c>
    </row>
    <row r="53" ht="7.5" customHeight="1">
      <c r="A53" s="145"/>
    </row>
    <row r="54" ht="51">
      <c r="A54" s="145" t="s">
        <v>7</v>
      </c>
    </row>
    <row r="55" ht="7.5" customHeight="1">
      <c r="A55" s="145"/>
    </row>
    <row r="56" ht="38.25">
      <c r="A56" s="145" t="s">
        <v>403</v>
      </c>
    </row>
    <row r="57" ht="7.5" customHeight="1">
      <c r="A57" s="145"/>
    </row>
    <row r="58" ht="25.5">
      <c r="A58" s="145" t="s">
        <v>404</v>
      </c>
    </row>
    <row r="59" ht="7.5" customHeight="1">
      <c r="A59" s="145"/>
    </row>
    <row r="60" ht="52.5" customHeight="1">
      <c r="A60" s="147" t="s">
        <v>405</v>
      </c>
    </row>
    <row r="61" ht="7.5" customHeight="1">
      <c r="A61" s="145"/>
    </row>
    <row r="62" ht="12.75">
      <c r="A62" s="145" t="s">
        <v>8</v>
      </c>
    </row>
    <row r="63" ht="7.5" customHeight="1">
      <c r="A63" s="146"/>
    </row>
    <row r="64" ht="12.75">
      <c r="A64" s="146" t="s">
        <v>406</v>
      </c>
    </row>
    <row r="65" ht="7.5" customHeight="1">
      <c r="A65" s="146"/>
    </row>
    <row r="66" ht="12.75">
      <c r="A66" s="146" t="s">
        <v>311</v>
      </c>
    </row>
    <row r="67" ht="51">
      <c r="A67" s="145" t="s">
        <v>407</v>
      </c>
    </row>
    <row r="68" ht="7.5" customHeight="1">
      <c r="A68" s="145"/>
    </row>
    <row r="69" ht="12.75">
      <c r="A69" s="146" t="s">
        <v>363</v>
      </c>
    </row>
    <row r="70" ht="25.5">
      <c r="A70" s="145" t="s">
        <v>408</v>
      </c>
    </row>
    <row r="71" ht="7.5" customHeight="1">
      <c r="A71" s="145"/>
    </row>
    <row r="72" ht="12.75">
      <c r="A72" s="146" t="s">
        <v>409</v>
      </c>
    </row>
    <row r="73" ht="12" customHeight="1">
      <c r="A73" s="147" t="s">
        <v>410</v>
      </c>
    </row>
    <row r="74" ht="7.5" customHeight="1">
      <c r="A74" s="146"/>
    </row>
    <row r="75" ht="12.75">
      <c r="A75" s="146" t="s">
        <v>9</v>
      </c>
    </row>
    <row r="76" ht="38.25">
      <c r="A76" s="145" t="s">
        <v>10</v>
      </c>
    </row>
    <row r="77" ht="7.5" customHeight="1">
      <c r="A77" s="145"/>
    </row>
    <row r="78" ht="12.75">
      <c r="A78" s="146" t="s">
        <v>80</v>
      </c>
    </row>
    <row r="79" ht="25.5">
      <c r="A79" s="145" t="s">
        <v>411</v>
      </c>
    </row>
    <row r="80" ht="12.75">
      <c r="A80" s="146" t="s">
        <v>343</v>
      </c>
    </row>
    <row r="81" ht="25.5">
      <c r="A81" s="145" t="s">
        <v>412</v>
      </c>
    </row>
    <row r="82" ht="9" customHeight="1">
      <c r="A82" s="145"/>
    </row>
    <row r="83" ht="12.75">
      <c r="A83" s="146" t="s">
        <v>75</v>
      </c>
    </row>
    <row r="84" ht="12.75">
      <c r="A84" s="145" t="s">
        <v>413</v>
      </c>
    </row>
    <row r="85" ht="9" customHeight="1">
      <c r="A85" s="146"/>
    </row>
    <row r="86" ht="12.75">
      <c r="A86" s="148" t="s">
        <v>414</v>
      </c>
    </row>
    <row r="87" ht="25.5">
      <c r="A87" s="149" t="s">
        <v>415</v>
      </c>
    </row>
    <row r="88" ht="9" customHeight="1">
      <c r="A88" s="148"/>
    </row>
    <row r="89" ht="12.75">
      <c r="A89" s="148" t="s">
        <v>416</v>
      </c>
    </row>
    <row r="90" ht="12.75">
      <c r="A90" s="149" t="s">
        <v>417</v>
      </c>
    </row>
    <row r="91" ht="9" customHeight="1">
      <c r="A91" s="148"/>
    </row>
    <row r="92" ht="12.75">
      <c r="A92" s="148" t="s">
        <v>418</v>
      </c>
    </row>
    <row r="93" ht="37.5" customHeight="1">
      <c r="A93" s="149" t="s">
        <v>419</v>
      </c>
    </row>
    <row r="94" ht="38.25">
      <c r="A94" s="149" t="s">
        <v>420</v>
      </c>
    </row>
    <row r="95" ht="9" customHeight="1">
      <c r="A95" s="149"/>
    </row>
    <row r="96" ht="12.75">
      <c r="A96" s="148" t="s">
        <v>421</v>
      </c>
    </row>
    <row r="97" ht="38.25">
      <c r="A97" s="149" t="s">
        <v>422</v>
      </c>
    </row>
    <row r="98" ht="9" customHeight="1">
      <c r="A98" s="149"/>
    </row>
    <row r="99" ht="12.75">
      <c r="A99" s="148" t="s">
        <v>423</v>
      </c>
    </row>
    <row r="100" ht="63" customHeight="1">
      <c r="A100" s="149" t="s">
        <v>424</v>
      </c>
    </row>
    <row r="101" ht="9" customHeight="1">
      <c r="A101" s="148"/>
    </row>
    <row r="102" ht="12.75">
      <c r="A102" s="148" t="s">
        <v>425</v>
      </c>
    </row>
    <row r="103" ht="51" customHeight="1">
      <c r="A103" s="150" t="s">
        <v>426</v>
      </c>
    </row>
    <row r="104" ht="12.75">
      <c r="A104" s="149"/>
    </row>
    <row r="105" ht="12.75">
      <c r="A105" s="148" t="s">
        <v>427</v>
      </c>
    </row>
    <row r="106" ht="25.5">
      <c r="A106" s="149" t="s">
        <v>428</v>
      </c>
    </row>
    <row r="107" ht="12.75">
      <c r="A107" s="149"/>
    </row>
    <row r="108" ht="12.75">
      <c r="A108" s="148" t="s">
        <v>429</v>
      </c>
    </row>
    <row r="109" ht="89.25">
      <c r="A109" s="149" t="s">
        <v>430</v>
      </c>
    </row>
    <row r="110" ht="12.75">
      <c r="A110" s="149"/>
    </row>
    <row r="111" ht="12.75">
      <c r="A111" s="148" t="s">
        <v>431</v>
      </c>
    </row>
    <row r="112" ht="25.5">
      <c r="A112" s="149" t="s">
        <v>432</v>
      </c>
    </row>
    <row r="113" ht="9" customHeight="1">
      <c r="A113" s="148"/>
    </row>
    <row r="114" ht="9" customHeight="1">
      <c r="A114" s="148"/>
    </row>
    <row r="115" ht="12.75">
      <c r="A115" s="148" t="s">
        <v>433</v>
      </c>
    </row>
    <row r="116" ht="26.25" customHeight="1">
      <c r="A116" s="150" t="s">
        <v>434</v>
      </c>
    </row>
    <row r="117" ht="9" customHeight="1">
      <c r="A117" s="148"/>
    </row>
    <row r="118" ht="12.75">
      <c r="A118" s="148" t="s">
        <v>435</v>
      </c>
    </row>
    <row r="119" ht="63.75">
      <c r="A119" s="149" t="s">
        <v>436</v>
      </c>
    </row>
    <row r="120" ht="9" customHeight="1">
      <c r="A120" s="148"/>
    </row>
    <row r="121" ht="12.75">
      <c r="A121" s="148" t="s">
        <v>437</v>
      </c>
    </row>
    <row r="122" ht="51">
      <c r="A122" s="149" t="s">
        <v>438</v>
      </c>
    </row>
    <row r="123" ht="51">
      <c r="A123" s="149" t="s">
        <v>439</v>
      </c>
    </row>
    <row r="124" ht="25.5">
      <c r="A124" s="149" t="s">
        <v>440</v>
      </c>
    </row>
    <row r="125" ht="25.5">
      <c r="A125" s="149" t="s">
        <v>11</v>
      </c>
    </row>
    <row r="126" ht="9" customHeight="1">
      <c r="A126" s="146"/>
    </row>
    <row r="127" ht="12.75">
      <c r="A127" s="146" t="s">
        <v>441</v>
      </c>
    </row>
    <row r="128" ht="78" customHeight="1">
      <c r="A128" s="147" t="s">
        <v>442</v>
      </c>
    </row>
    <row r="129" ht="9" customHeight="1">
      <c r="A129" s="146"/>
    </row>
    <row r="130" ht="12.75">
      <c r="A130" s="146" t="s">
        <v>443</v>
      </c>
    </row>
    <row r="131" ht="38.25">
      <c r="A131" s="145" t="s">
        <v>444</v>
      </c>
    </row>
    <row r="132" ht="9" customHeight="1">
      <c r="A132" s="145"/>
    </row>
    <row r="133" ht="12.75">
      <c r="A133" s="146" t="s">
        <v>445</v>
      </c>
    </row>
    <row r="134" ht="51">
      <c r="A134" s="145" t="s">
        <v>446</v>
      </c>
    </row>
    <row r="135" ht="9" customHeight="1">
      <c r="A135" s="145"/>
    </row>
    <row r="136" ht="12.75">
      <c r="A136" s="146" t="s">
        <v>447</v>
      </c>
    </row>
    <row r="137" ht="38.25">
      <c r="A137" s="145" t="s">
        <v>448</v>
      </c>
    </row>
    <row r="138" ht="38.25">
      <c r="A138" s="145" t="s">
        <v>449</v>
      </c>
    </row>
    <row r="139" ht="9" customHeight="1">
      <c r="A139" s="145"/>
    </row>
    <row r="140" ht="12.75">
      <c r="A140" s="146" t="s">
        <v>450</v>
      </c>
    </row>
    <row r="141" ht="52.5" customHeight="1">
      <c r="A141" s="147" t="s">
        <v>451</v>
      </c>
    </row>
    <row r="142" ht="36.75" customHeight="1">
      <c r="A142" s="145" t="s">
        <v>452</v>
      </c>
    </row>
    <row r="143" ht="9" customHeight="1">
      <c r="A143" s="145"/>
    </row>
    <row r="144" ht="12.75">
      <c r="A144" s="146" t="s">
        <v>453</v>
      </c>
    </row>
    <row r="145" ht="89.25" customHeight="1">
      <c r="A145" s="147" t="s">
        <v>454</v>
      </c>
    </row>
    <row r="146" ht="9" customHeight="1">
      <c r="A146" s="145"/>
    </row>
    <row r="147" ht="12.75">
      <c r="A147" s="146" t="s">
        <v>288</v>
      </c>
    </row>
    <row r="148" ht="12.75">
      <c r="A148" s="145" t="s">
        <v>455</v>
      </c>
    </row>
    <row r="149" ht="9" customHeight="1">
      <c r="A149" s="145"/>
    </row>
    <row r="150" ht="12.75">
      <c r="A150" s="146" t="s">
        <v>456</v>
      </c>
    </row>
    <row r="151" ht="25.5">
      <c r="A151" s="145" t="s">
        <v>457</v>
      </c>
    </row>
    <row r="152" ht="9" customHeight="1">
      <c r="A152" s="145"/>
    </row>
    <row r="153" ht="12.75">
      <c r="A153" s="146" t="s">
        <v>458</v>
      </c>
    </row>
    <row r="154" ht="39.75" customHeight="1">
      <c r="A154" s="147" t="s">
        <v>459</v>
      </c>
    </row>
    <row r="155" ht="9" customHeight="1">
      <c r="A155" s="146"/>
    </row>
    <row r="156" ht="12.75">
      <c r="A156" s="146" t="s">
        <v>460</v>
      </c>
    </row>
    <row r="157" ht="38.25">
      <c r="A157" s="145" t="s">
        <v>461</v>
      </c>
    </row>
    <row r="158" ht="51">
      <c r="A158" s="145" t="s">
        <v>462</v>
      </c>
    </row>
    <row r="159" ht="9" customHeight="1">
      <c r="A159" s="146"/>
    </row>
    <row r="160" ht="12.75">
      <c r="A160" s="146" t="s">
        <v>463</v>
      </c>
    </row>
    <row r="161" ht="63.75">
      <c r="A161" s="145" t="s">
        <v>464</v>
      </c>
    </row>
    <row r="162" ht="9" customHeight="1">
      <c r="A162" s="145"/>
    </row>
    <row r="163" ht="12.75">
      <c r="A163" s="146" t="s">
        <v>465</v>
      </c>
    </row>
    <row r="164" ht="51">
      <c r="A164" s="145" t="s">
        <v>466</v>
      </c>
    </row>
    <row r="165" ht="9" customHeight="1">
      <c r="A165" s="146"/>
    </row>
    <row r="166" ht="9" customHeight="1">
      <c r="A166" s="146"/>
    </row>
    <row r="167" ht="12.75">
      <c r="A167" s="146" t="s">
        <v>467</v>
      </c>
    </row>
    <row r="168" ht="9" customHeight="1">
      <c r="A168" s="145"/>
    </row>
    <row r="169" ht="12.75">
      <c r="A169" s="145" t="s">
        <v>468</v>
      </c>
    </row>
    <row r="170" ht="12.75">
      <c r="A170" s="145" t="s">
        <v>469</v>
      </c>
    </row>
    <row r="171" ht="12.75">
      <c r="A171" s="145" t="s">
        <v>0</v>
      </c>
    </row>
    <row r="172" ht="9" customHeight="1">
      <c r="A172" s="145"/>
    </row>
    <row r="173" ht="12.75">
      <c r="A173" s="145" t="s">
        <v>1</v>
      </c>
    </row>
    <row r="174" ht="12.75">
      <c r="A174" s="146"/>
    </row>
  </sheetData>
  <printOptions/>
  <pageMargins left="0.7874015748031497" right="0.7874015748031497" top="0.984251968503937" bottom="0.7874015748031497" header="0.5118110236220472" footer="0.5118110236220472"/>
  <pageSetup firstPageNumber="3" useFirstPageNumber="1" horizontalDpi="600" verticalDpi="600" orientation="portrait" paperSize="9" r:id="rId1"/>
  <headerFooter alignWithMargins="0">
    <oddHeader>&amp;C- &amp;P -</oddHeader>
  </headerFooter>
</worksheet>
</file>

<file path=xl/worksheets/sheet30.xml><?xml version="1.0" encoding="utf-8"?>
<worksheet xmlns="http://schemas.openxmlformats.org/spreadsheetml/2006/main" xmlns:r="http://schemas.openxmlformats.org/officeDocument/2006/relationships">
  <sheetPr codeName="Tabelle29"/>
  <dimension ref="A1:J60"/>
  <sheetViews>
    <sheetView workbookViewId="0" topLeftCell="A1">
      <pane ySplit="6" topLeftCell="BM7" activePane="bottomLeft" state="frozen"/>
      <selection pane="topLeft" activeCell="A1" sqref="A1"/>
      <selection pane="bottomLeft" activeCell="I58" sqref="I58"/>
    </sheetView>
  </sheetViews>
  <sheetFormatPr defaultColWidth="11.421875" defaultRowHeight="12.75"/>
  <cols>
    <col min="1" max="7" width="9.7109375" style="1" customWidth="1"/>
    <col min="8" max="8" width="10.140625" style="1" customWidth="1"/>
    <col min="9" max="9" width="9.7109375" style="1" customWidth="1"/>
  </cols>
  <sheetData>
    <row r="1" spans="1:9" ht="12.75">
      <c r="A1" s="139" t="s">
        <v>356</v>
      </c>
      <c r="B1" s="3"/>
      <c r="C1" s="3"/>
      <c r="D1" s="3"/>
      <c r="E1" s="3"/>
      <c r="F1" s="3"/>
      <c r="G1" s="3"/>
      <c r="H1" s="3"/>
      <c r="I1" s="3"/>
    </row>
    <row r="2" spans="1:9" ht="12.75">
      <c r="A2" s="139" t="s">
        <v>357</v>
      </c>
      <c r="B2" s="3"/>
      <c r="C2" s="3"/>
      <c r="D2" s="3"/>
      <c r="E2" s="3"/>
      <c r="F2" s="3"/>
      <c r="G2" s="3"/>
      <c r="H2" s="3"/>
      <c r="I2" s="3"/>
    </row>
    <row r="4" spans="1:9" ht="12.75">
      <c r="A4" s="36"/>
      <c r="B4" s="4"/>
      <c r="C4" s="9" t="s">
        <v>358</v>
      </c>
      <c r="D4" s="7"/>
      <c r="E4" s="7"/>
      <c r="F4" s="7"/>
      <c r="G4" s="7"/>
      <c r="H4" s="7"/>
      <c r="I4" s="7"/>
    </row>
    <row r="5" spans="1:9" ht="12.75">
      <c r="A5" s="16" t="s">
        <v>53</v>
      </c>
      <c r="B5" s="6" t="s">
        <v>58</v>
      </c>
      <c r="C5" s="8"/>
      <c r="D5" s="140"/>
      <c r="E5" s="8"/>
      <c r="F5" s="8"/>
      <c r="G5" s="21" t="s">
        <v>359</v>
      </c>
      <c r="H5" s="3"/>
      <c r="I5" s="8" t="s">
        <v>360</v>
      </c>
    </row>
    <row r="6" spans="1:9" ht="12.75">
      <c r="A6" s="59"/>
      <c r="B6" s="141"/>
      <c r="C6" s="61"/>
      <c r="D6" s="142"/>
      <c r="E6" s="142"/>
      <c r="F6" s="142"/>
      <c r="G6" s="65" t="s">
        <v>361</v>
      </c>
      <c r="H6" s="65" t="s">
        <v>365</v>
      </c>
      <c r="I6" s="61" t="s">
        <v>362</v>
      </c>
    </row>
    <row r="7" spans="1:9" ht="12.75">
      <c r="A7" s="27"/>
      <c r="B7" s="22"/>
      <c r="C7" s="22"/>
      <c r="D7" s="22"/>
      <c r="E7" s="22"/>
      <c r="F7" s="22"/>
      <c r="G7" s="22"/>
      <c r="H7" s="22"/>
      <c r="I7" s="22"/>
    </row>
    <row r="8" spans="1:9" ht="12" customHeight="1">
      <c r="A8" s="154" t="s">
        <v>58</v>
      </c>
      <c r="B8" s="154"/>
      <c r="C8" s="154"/>
      <c r="D8" s="154"/>
      <c r="E8" s="154"/>
      <c r="F8" s="154"/>
      <c r="G8" s="154"/>
      <c r="H8" s="154"/>
      <c r="I8" s="154"/>
    </row>
    <row r="9" spans="1:9" ht="12" customHeight="1">
      <c r="A9" s="27"/>
      <c r="I9" s="33"/>
    </row>
    <row r="10" spans="1:9" ht="12" customHeight="1">
      <c r="A10" s="10">
        <v>1991</v>
      </c>
      <c r="B10" s="33">
        <v>772.7</v>
      </c>
      <c r="C10" s="33">
        <v>84.8</v>
      </c>
      <c r="D10" s="33">
        <v>97.5</v>
      </c>
      <c r="E10" s="33">
        <v>141.8</v>
      </c>
      <c r="F10" s="33">
        <v>176.9</v>
      </c>
      <c r="G10" s="33">
        <v>83.3</v>
      </c>
      <c r="H10" s="33">
        <v>58</v>
      </c>
      <c r="I10" s="33">
        <v>188.2</v>
      </c>
    </row>
    <row r="11" spans="1:9" ht="12" customHeight="1">
      <c r="A11" s="10">
        <v>1992</v>
      </c>
      <c r="B11" s="33">
        <v>760.5</v>
      </c>
      <c r="C11" s="33">
        <v>70.3</v>
      </c>
      <c r="D11" s="33">
        <v>90.9</v>
      </c>
      <c r="E11" s="33">
        <v>137.1</v>
      </c>
      <c r="F11" s="33">
        <v>181.4</v>
      </c>
      <c r="G11" s="33">
        <v>90.2</v>
      </c>
      <c r="H11" s="33">
        <v>69.6</v>
      </c>
      <c r="I11" s="33">
        <v>190.7</v>
      </c>
    </row>
    <row r="12" spans="1:9" ht="12" customHeight="1">
      <c r="A12" s="10">
        <v>1993</v>
      </c>
      <c r="B12" s="33">
        <v>737.7</v>
      </c>
      <c r="C12" s="33">
        <v>53.4</v>
      </c>
      <c r="D12" s="33">
        <v>89.9</v>
      </c>
      <c r="E12" s="33">
        <v>129.6</v>
      </c>
      <c r="F12" s="33">
        <v>182</v>
      </c>
      <c r="G12" s="33">
        <v>90.9</v>
      </c>
      <c r="H12" s="33">
        <v>70.4</v>
      </c>
      <c r="I12" s="33">
        <v>191.9</v>
      </c>
    </row>
    <row r="13" spans="1:9" ht="12" customHeight="1">
      <c r="A13" s="10">
        <v>1994</v>
      </c>
      <c r="B13" s="33">
        <v>714</v>
      </c>
      <c r="C13" s="33">
        <v>38.1</v>
      </c>
      <c r="D13" s="33">
        <v>75.5</v>
      </c>
      <c r="E13" s="33">
        <v>125.8</v>
      </c>
      <c r="F13" s="33">
        <v>174.9</v>
      </c>
      <c r="G13" s="33">
        <v>102.9</v>
      </c>
      <c r="H13" s="33">
        <v>82.7</v>
      </c>
      <c r="I13" s="33">
        <v>196.9</v>
      </c>
    </row>
    <row r="14" spans="1:9" ht="12" customHeight="1">
      <c r="A14" s="10">
        <v>1995</v>
      </c>
      <c r="B14" s="33">
        <v>712.2</v>
      </c>
      <c r="C14" s="33">
        <v>40.1</v>
      </c>
      <c r="D14" s="33">
        <v>68</v>
      </c>
      <c r="E14" s="33">
        <v>127.7</v>
      </c>
      <c r="F14" s="33">
        <v>174.3</v>
      </c>
      <c r="G14" s="33">
        <v>103.1</v>
      </c>
      <c r="H14" s="33">
        <v>88.1</v>
      </c>
      <c r="I14" s="33">
        <v>199.1</v>
      </c>
    </row>
    <row r="15" spans="1:9" ht="12" customHeight="1">
      <c r="A15" s="10">
        <v>1996</v>
      </c>
      <c r="B15" s="33">
        <v>695.8</v>
      </c>
      <c r="C15" s="33">
        <v>34.7</v>
      </c>
      <c r="D15" s="33">
        <v>53.6</v>
      </c>
      <c r="E15" s="33">
        <v>132.3</v>
      </c>
      <c r="F15" s="33">
        <v>172.7</v>
      </c>
      <c r="G15" s="33">
        <v>100.4</v>
      </c>
      <c r="H15" s="33">
        <v>83.2</v>
      </c>
      <c r="I15" s="33">
        <v>202</v>
      </c>
    </row>
    <row r="16" spans="1:9" ht="12" customHeight="1">
      <c r="A16" s="10">
        <v>1997</v>
      </c>
      <c r="B16" s="33">
        <v>680.9</v>
      </c>
      <c r="C16" s="33">
        <v>39.1</v>
      </c>
      <c r="D16" s="33">
        <v>41.3</v>
      </c>
      <c r="E16" s="33">
        <v>117.3</v>
      </c>
      <c r="F16" s="33">
        <v>169.4</v>
      </c>
      <c r="G16" s="33">
        <v>106.2</v>
      </c>
      <c r="H16" s="33">
        <v>91.1</v>
      </c>
      <c r="I16" s="33">
        <v>207.6</v>
      </c>
    </row>
    <row r="17" spans="1:9" ht="12" customHeight="1">
      <c r="A17" s="10">
        <v>1998</v>
      </c>
      <c r="B17" s="33">
        <v>671.6</v>
      </c>
      <c r="C17" s="33">
        <v>44.6</v>
      </c>
      <c r="D17" s="33">
        <v>35.8</v>
      </c>
      <c r="E17" s="33">
        <v>99.4</v>
      </c>
      <c r="F17" s="33">
        <v>174.7</v>
      </c>
      <c r="G17" s="33">
        <v>108.3</v>
      </c>
      <c r="H17" s="33">
        <v>91.9</v>
      </c>
      <c r="I17" s="33">
        <v>208.8</v>
      </c>
    </row>
    <row r="18" spans="1:9" ht="12" customHeight="1">
      <c r="A18" s="10">
        <v>1999</v>
      </c>
      <c r="B18" s="33">
        <v>660.3</v>
      </c>
      <c r="C18" s="33">
        <v>46.7</v>
      </c>
      <c r="D18" s="33">
        <v>35.5</v>
      </c>
      <c r="E18" s="33">
        <v>84.3</v>
      </c>
      <c r="F18" s="33">
        <v>169.2</v>
      </c>
      <c r="G18" s="33">
        <v>104.7</v>
      </c>
      <c r="H18" s="33">
        <v>87.3</v>
      </c>
      <c r="I18" s="33">
        <v>220</v>
      </c>
    </row>
    <row r="19" spans="1:9" ht="12" customHeight="1">
      <c r="A19" s="10">
        <v>2000</v>
      </c>
      <c r="B19" s="33">
        <v>651.8</v>
      </c>
      <c r="C19" s="33">
        <v>49.7</v>
      </c>
      <c r="D19" s="33">
        <v>36.4</v>
      </c>
      <c r="E19" s="33">
        <v>69.2</v>
      </c>
      <c r="F19" s="33">
        <v>163</v>
      </c>
      <c r="G19" s="33">
        <v>102.4</v>
      </c>
      <c r="H19" s="33">
        <v>87.5</v>
      </c>
      <c r="I19" s="33">
        <v>231.1</v>
      </c>
    </row>
    <row r="20" spans="1:9" ht="12" customHeight="1">
      <c r="A20" s="10">
        <v>2001</v>
      </c>
      <c r="B20" s="33">
        <v>625.1</v>
      </c>
      <c r="C20" s="33">
        <v>48.2</v>
      </c>
      <c r="D20" s="33">
        <v>41.2</v>
      </c>
      <c r="E20" s="33">
        <v>54.3</v>
      </c>
      <c r="F20" s="33">
        <v>149.3</v>
      </c>
      <c r="G20" s="33">
        <v>101</v>
      </c>
      <c r="H20" s="33">
        <v>87</v>
      </c>
      <c r="I20" s="33">
        <v>231.2</v>
      </c>
    </row>
    <row r="21" spans="1:9" ht="12" customHeight="1">
      <c r="A21" s="10">
        <v>2002</v>
      </c>
      <c r="B21" s="33">
        <v>613.9</v>
      </c>
      <c r="C21" s="33">
        <v>46.4</v>
      </c>
      <c r="D21" s="33">
        <v>43.3</v>
      </c>
      <c r="E21" s="33">
        <v>52.6</v>
      </c>
      <c r="F21" s="33">
        <v>133.5</v>
      </c>
      <c r="G21" s="33">
        <v>97.6</v>
      </c>
      <c r="H21" s="33">
        <v>84.1</v>
      </c>
      <c r="I21" s="33">
        <v>240.5</v>
      </c>
    </row>
    <row r="22" spans="1:9" ht="12" customHeight="1">
      <c r="A22" s="10">
        <v>2003</v>
      </c>
      <c r="B22" s="33">
        <v>587.4</v>
      </c>
      <c r="C22" s="33">
        <v>46.8</v>
      </c>
      <c r="D22" s="33">
        <v>48.4</v>
      </c>
      <c r="E22" s="33">
        <v>55</v>
      </c>
      <c r="F22" s="33">
        <v>112.1</v>
      </c>
      <c r="G22" s="33">
        <v>96.7</v>
      </c>
      <c r="H22" s="33">
        <v>83.4</v>
      </c>
      <c r="I22" s="33">
        <v>228.4</v>
      </c>
    </row>
    <row r="23" spans="1:9" ht="12" customHeight="1">
      <c r="A23" s="10">
        <v>2004</v>
      </c>
      <c r="B23" s="33">
        <v>570.4</v>
      </c>
      <c r="C23" s="33">
        <v>43</v>
      </c>
      <c r="D23" s="33">
        <v>47.9</v>
      </c>
      <c r="E23" s="33">
        <v>54.1</v>
      </c>
      <c r="F23" s="33">
        <v>97.9</v>
      </c>
      <c r="G23" s="33">
        <v>102.4</v>
      </c>
      <c r="H23" s="33">
        <v>89.9</v>
      </c>
      <c r="I23" s="33">
        <v>225.1</v>
      </c>
    </row>
    <row r="24" spans="1:9" ht="12" customHeight="1">
      <c r="A24" s="20"/>
      <c r="B24" s="33"/>
      <c r="C24" s="33"/>
      <c r="D24" s="33"/>
      <c r="E24" s="33"/>
      <c r="F24" s="33"/>
      <c r="G24" s="33"/>
      <c r="H24" s="33"/>
      <c r="I24" s="33"/>
    </row>
    <row r="25" spans="1:9" ht="12" customHeight="1">
      <c r="A25" s="154" t="s">
        <v>310</v>
      </c>
      <c r="B25" s="154"/>
      <c r="C25" s="154"/>
      <c r="D25" s="154"/>
      <c r="E25" s="154"/>
      <c r="F25" s="154"/>
      <c r="G25" s="154"/>
      <c r="H25" s="154"/>
      <c r="I25" s="154"/>
    </row>
    <row r="26" spans="1:9" ht="12" customHeight="1">
      <c r="A26" s="27"/>
      <c r="B26" s="33"/>
      <c r="C26" s="33"/>
      <c r="D26" s="33"/>
      <c r="E26" s="33"/>
      <c r="F26" s="33"/>
      <c r="G26" s="33"/>
      <c r="H26" s="33"/>
      <c r="I26" s="33"/>
    </row>
    <row r="27" spans="1:9" ht="12" customHeight="1">
      <c r="A27" s="10">
        <v>1991</v>
      </c>
      <c r="B27" s="33">
        <v>623.4</v>
      </c>
      <c r="C27" s="33">
        <v>63.6</v>
      </c>
      <c r="D27" s="33">
        <v>79.6</v>
      </c>
      <c r="E27" s="33">
        <v>117</v>
      </c>
      <c r="F27" s="33">
        <v>149.9</v>
      </c>
      <c r="G27" s="33">
        <v>70.5</v>
      </c>
      <c r="H27" s="33">
        <v>49.9</v>
      </c>
      <c r="I27" s="33">
        <v>142.8</v>
      </c>
    </row>
    <row r="28" spans="1:9" ht="12" customHeight="1">
      <c r="A28" s="10">
        <v>1992</v>
      </c>
      <c r="B28" s="33">
        <v>617.4</v>
      </c>
      <c r="C28" s="33">
        <v>49.1</v>
      </c>
      <c r="D28" s="33">
        <v>75.5</v>
      </c>
      <c r="E28" s="33">
        <v>113.8</v>
      </c>
      <c r="F28" s="33">
        <v>156.1</v>
      </c>
      <c r="G28" s="33">
        <v>77</v>
      </c>
      <c r="H28" s="33">
        <v>59.3</v>
      </c>
      <c r="I28" s="33">
        <v>145.9</v>
      </c>
    </row>
    <row r="29" spans="1:9" ht="12" customHeight="1">
      <c r="A29" s="10">
        <v>1993</v>
      </c>
      <c r="B29" s="33">
        <v>592.8</v>
      </c>
      <c r="C29" s="33">
        <v>36.9</v>
      </c>
      <c r="D29" s="33">
        <v>73.3</v>
      </c>
      <c r="E29" s="33">
        <v>106.9</v>
      </c>
      <c r="F29" s="33">
        <v>152</v>
      </c>
      <c r="G29" s="33">
        <v>76.8</v>
      </c>
      <c r="H29" s="33">
        <v>59.7</v>
      </c>
      <c r="I29" s="33">
        <v>147.1</v>
      </c>
    </row>
    <row r="30" spans="1:9" ht="12" customHeight="1">
      <c r="A30" s="10">
        <v>1994</v>
      </c>
      <c r="B30" s="33">
        <v>568.7</v>
      </c>
      <c r="C30" s="33">
        <v>23.9</v>
      </c>
      <c r="D30" s="33">
        <v>58.9</v>
      </c>
      <c r="E30" s="33">
        <v>102.5</v>
      </c>
      <c r="F30" s="33">
        <v>148.6</v>
      </c>
      <c r="G30" s="33">
        <v>84.1</v>
      </c>
      <c r="H30" s="33">
        <v>67.5</v>
      </c>
      <c r="I30" s="33">
        <v>150.7</v>
      </c>
    </row>
    <row r="31" spans="1:9" ht="12" customHeight="1">
      <c r="A31" s="10">
        <v>1995</v>
      </c>
      <c r="B31" s="33">
        <v>563.5</v>
      </c>
      <c r="C31" s="33">
        <v>26.1</v>
      </c>
      <c r="D31" s="33">
        <v>49.7</v>
      </c>
      <c r="E31" s="33">
        <v>103.5</v>
      </c>
      <c r="F31" s="33">
        <v>143.7</v>
      </c>
      <c r="G31" s="33">
        <v>85</v>
      </c>
      <c r="H31" s="33">
        <v>73.1</v>
      </c>
      <c r="I31" s="33">
        <v>155.4</v>
      </c>
    </row>
    <row r="32" spans="1:9" ht="12" customHeight="1">
      <c r="A32" s="10">
        <v>1996</v>
      </c>
      <c r="B32" s="33">
        <v>544.6</v>
      </c>
      <c r="C32" s="33">
        <v>22.6</v>
      </c>
      <c r="D32" s="33">
        <v>36.4</v>
      </c>
      <c r="E32" s="33">
        <v>104.7</v>
      </c>
      <c r="F32" s="33">
        <v>140.6</v>
      </c>
      <c r="G32" s="33">
        <v>81.3</v>
      </c>
      <c r="H32" s="33">
        <v>67.2</v>
      </c>
      <c r="I32" s="33">
        <v>159</v>
      </c>
    </row>
    <row r="33" spans="1:9" ht="12" customHeight="1">
      <c r="A33" s="10">
        <v>1997</v>
      </c>
      <c r="B33" s="33">
        <v>528.5</v>
      </c>
      <c r="C33" s="33">
        <v>24.1</v>
      </c>
      <c r="D33" s="33">
        <v>29.9</v>
      </c>
      <c r="E33" s="33">
        <v>89</v>
      </c>
      <c r="F33" s="33">
        <v>134.3</v>
      </c>
      <c r="G33" s="33">
        <v>85.9</v>
      </c>
      <c r="H33" s="33">
        <v>74</v>
      </c>
      <c r="I33" s="33">
        <v>165.3</v>
      </c>
    </row>
    <row r="34" spans="1:9" ht="12" customHeight="1">
      <c r="A34" s="10">
        <v>1998</v>
      </c>
      <c r="B34" s="33">
        <v>523.1</v>
      </c>
      <c r="C34" s="33">
        <v>27.3</v>
      </c>
      <c r="D34" s="33">
        <v>25.4</v>
      </c>
      <c r="E34" s="33">
        <v>74.3</v>
      </c>
      <c r="F34" s="33">
        <v>138.8</v>
      </c>
      <c r="G34" s="33">
        <v>89.1</v>
      </c>
      <c r="H34" s="33">
        <v>75.4</v>
      </c>
      <c r="I34" s="33">
        <v>168.3</v>
      </c>
    </row>
    <row r="35" spans="1:9" ht="12" customHeight="1">
      <c r="A35" s="10">
        <v>1999</v>
      </c>
      <c r="B35" s="33">
        <v>507.8</v>
      </c>
      <c r="C35" s="33">
        <v>27.8</v>
      </c>
      <c r="D35" s="33">
        <v>24.9</v>
      </c>
      <c r="E35" s="33">
        <v>59.3</v>
      </c>
      <c r="F35" s="33">
        <v>134.4</v>
      </c>
      <c r="G35" s="33">
        <v>85.6</v>
      </c>
      <c r="H35" s="33">
        <v>71</v>
      </c>
      <c r="I35" s="33">
        <v>175.6</v>
      </c>
    </row>
    <row r="36" spans="1:9" ht="12" customHeight="1">
      <c r="A36" s="10">
        <v>2000</v>
      </c>
      <c r="B36" s="33">
        <v>489.8</v>
      </c>
      <c r="C36" s="33">
        <v>28.7</v>
      </c>
      <c r="D36" s="33">
        <v>24.2</v>
      </c>
      <c r="E36" s="33">
        <v>48.8</v>
      </c>
      <c r="F36" s="33">
        <v>125.1</v>
      </c>
      <c r="G36" s="33">
        <v>79.5</v>
      </c>
      <c r="H36" s="33">
        <v>67.1</v>
      </c>
      <c r="I36" s="33">
        <v>183.6</v>
      </c>
    </row>
    <row r="37" spans="1:9" ht="12" customHeight="1">
      <c r="A37" s="10">
        <v>2001</v>
      </c>
      <c r="B37" s="33">
        <v>468.8</v>
      </c>
      <c r="C37" s="33">
        <v>26.7</v>
      </c>
      <c r="D37" s="33">
        <v>27.5</v>
      </c>
      <c r="E37" s="33">
        <v>38.8</v>
      </c>
      <c r="F37" s="33">
        <v>109.8</v>
      </c>
      <c r="G37" s="33">
        <v>79.8</v>
      </c>
      <c r="H37" s="33">
        <v>69.3</v>
      </c>
      <c r="I37" s="33">
        <v>186.1</v>
      </c>
    </row>
    <row r="38" spans="1:9" ht="12" customHeight="1">
      <c r="A38" s="10">
        <v>2002</v>
      </c>
      <c r="B38" s="33">
        <v>450.8</v>
      </c>
      <c r="C38" s="33">
        <v>25.8</v>
      </c>
      <c r="D38" s="33">
        <v>26.7</v>
      </c>
      <c r="E38" s="33">
        <v>38.2</v>
      </c>
      <c r="F38" s="33">
        <v>98.3</v>
      </c>
      <c r="G38" s="33">
        <v>75.3</v>
      </c>
      <c r="H38" s="33">
        <v>63.6</v>
      </c>
      <c r="I38" s="33">
        <v>186.5</v>
      </c>
    </row>
    <row r="39" spans="1:9" ht="12" customHeight="1">
      <c r="A39" s="10">
        <v>2003</v>
      </c>
      <c r="B39" s="33">
        <v>419.2</v>
      </c>
      <c r="C39" s="33">
        <v>23.5</v>
      </c>
      <c r="D39" s="33">
        <v>27</v>
      </c>
      <c r="E39" s="33">
        <v>38.5</v>
      </c>
      <c r="F39" s="33">
        <v>81.2</v>
      </c>
      <c r="G39" s="33">
        <v>72.5</v>
      </c>
      <c r="H39" s="33">
        <v>62.5</v>
      </c>
      <c r="I39" s="33">
        <v>176.5</v>
      </c>
    </row>
    <row r="40" spans="1:10" ht="12" customHeight="1">
      <c r="A40" s="10">
        <v>2004</v>
      </c>
      <c r="B40" s="33">
        <v>400</v>
      </c>
      <c r="C40" s="33">
        <v>22.6</v>
      </c>
      <c r="D40" s="33">
        <v>26.6</v>
      </c>
      <c r="E40" s="33">
        <v>36.6</v>
      </c>
      <c r="F40" s="33">
        <v>68</v>
      </c>
      <c r="G40" s="33">
        <v>76.5</v>
      </c>
      <c r="H40" s="33">
        <v>66.8</v>
      </c>
      <c r="I40" s="33">
        <v>169.6</v>
      </c>
      <c r="J40" s="56"/>
    </row>
    <row r="41" spans="1:9" ht="12" customHeight="1">
      <c r="A41" s="20"/>
      <c r="B41" s="33"/>
      <c r="C41" s="33"/>
      <c r="D41" s="33"/>
      <c r="E41" s="33"/>
      <c r="F41" s="33"/>
      <c r="G41" s="33"/>
      <c r="H41" s="33"/>
      <c r="I41" s="33"/>
    </row>
    <row r="42" spans="1:9" ht="12" customHeight="1">
      <c r="A42" s="154" t="s">
        <v>363</v>
      </c>
      <c r="B42" s="154"/>
      <c r="C42" s="154"/>
      <c r="D42" s="154"/>
      <c r="E42" s="154"/>
      <c r="F42" s="154"/>
      <c r="G42" s="154"/>
      <c r="H42" s="154"/>
      <c r="I42" s="154"/>
    </row>
    <row r="43" spans="1:9" ht="12" customHeight="1">
      <c r="A43" s="27"/>
      <c r="B43" s="33"/>
      <c r="C43" s="33"/>
      <c r="D43" s="33"/>
      <c r="E43" s="33"/>
      <c r="F43" s="33"/>
      <c r="G43" s="33"/>
      <c r="H43" s="33"/>
      <c r="I43" s="33"/>
    </row>
    <row r="44" spans="1:9" ht="12" customHeight="1">
      <c r="A44" s="10">
        <v>1991</v>
      </c>
      <c r="B44" s="33">
        <v>149.2</v>
      </c>
      <c r="C44" s="33">
        <v>21.2</v>
      </c>
      <c r="D44" s="33">
        <v>17.9</v>
      </c>
      <c r="E44" s="33">
        <v>24.8</v>
      </c>
      <c r="F44" s="33">
        <v>27</v>
      </c>
      <c r="G44" s="33">
        <v>12.8</v>
      </c>
      <c r="H44" s="50">
        <v>8</v>
      </c>
      <c r="I44" s="33">
        <v>45.5</v>
      </c>
    </row>
    <row r="45" spans="1:9" ht="12" customHeight="1">
      <c r="A45" s="10">
        <v>1992</v>
      </c>
      <c r="B45" s="33">
        <v>143.1</v>
      </c>
      <c r="C45" s="33">
        <v>21.2</v>
      </c>
      <c r="D45" s="33">
        <v>15.4</v>
      </c>
      <c r="E45" s="33">
        <v>23.3</v>
      </c>
      <c r="F45" s="33">
        <v>25.3</v>
      </c>
      <c r="G45" s="33">
        <v>13.2</v>
      </c>
      <c r="H45" s="33">
        <v>10.3</v>
      </c>
      <c r="I45" s="33">
        <v>44.7</v>
      </c>
    </row>
    <row r="46" spans="1:9" ht="12" customHeight="1">
      <c r="A46" s="10">
        <v>1993</v>
      </c>
      <c r="B46" s="33">
        <v>144.9</v>
      </c>
      <c r="C46" s="33">
        <v>16.5</v>
      </c>
      <c r="D46" s="33">
        <v>16.6</v>
      </c>
      <c r="E46" s="33">
        <v>22.7</v>
      </c>
      <c r="F46" s="33">
        <v>30</v>
      </c>
      <c r="G46" s="33">
        <v>14.2</v>
      </c>
      <c r="H46" s="33">
        <v>10.8</v>
      </c>
      <c r="I46" s="33">
        <v>44.9</v>
      </c>
    </row>
    <row r="47" spans="1:9" ht="12" customHeight="1">
      <c r="A47" s="10">
        <v>1994</v>
      </c>
      <c r="B47" s="33">
        <v>145.3</v>
      </c>
      <c r="C47" s="33">
        <v>14.2</v>
      </c>
      <c r="D47" s="33">
        <v>16.6</v>
      </c>
      <c r="E47" s="33">
        <v>23.2</v>
      </c>
      <c r="F47" s="33">
        <v>26.3</v>
      </c>
      <c r="G47" s="33">
        <v>18.8</v>
      </c>
      <c r="H47" s="33">
        <v>15.2</v>
      </c>
      <c r="I47" s="33">
        <v>46.1</v>
      </c>
    </row>
    <row r="48" spans="1:9" ht="12" customHeight="1">
      <c r="A48" s="10">
        <v>1995</v>
      </c>
      <c r="B48" s="33">
        <v>148.8</v>
      </c>
      <c r="C48" s="33">
        <v>14</v>
      </c>
      <c r="D48" s="33">
        <v>18.3</v>
      </c>
      <c r="E48" s="33">
        <v>24.1</v>
      </c>
      <c r="F48" s="33">
        <v>30.6</v>
      </c>
      <c r="G48" s="33">
        <v>18.1</v>
      </c>
      <c r="H48" s="33">
        <v>15</v>
      </c>
      <c r="I48" s="33">
        <v>43.7</v>
      </c>
    </row>
    <row r="49" spans="1:9" ht="12" customHeight="1">
      <c r="A49" s="10">
        <v>1996</v>
      </c>
      <c r="B49" s="33">
        <v>151.2</v>
      </c>
      <c r="C49" s="33">
        <v>12.1</v>
      </c>
      <c r="D49" s="33">
        <v>17.2</v>
      </c>
      <c r="E49" s="33">
        <v>27.6</v>
      </c>
      <c r="F49" s="33">
        <v>32</v>
      </c>
      <c r="G49" s="33">
        <v>19.1</v>
      </c>
      <c r="H49" s="33">
        <v>15.9</v>
      </c>
      <c r="I49" s="33">
        <v>43.2</v>
      </c>
    </row>
    <row r="50" spans="1:9" ht="12" customHeight="1">
      <c r="A50" s="10">
        <v>1997</v>
      </c>
      <c r="B50" s="33">
        <v>152.4</v>
      </c>
      <c r="C50" s="33">
        <v>15</v>
      </c>
      <c r="D50" s="33">
        <v>11.4</v>
      </c>
      <c r="E50" s="33">
        <v>28.3</v>
      </c>
      <c r="F50" s="33">
        <v>35.1</v>
      </c>
      <c r="G50" s="33">
        <v>20.3</v>
      </c>
      <c r="H50" s="33">
        <v>17.1</v>
      </c>
      <c r="I50" s="33">
        <v>42.3</v>
      </c>
    </row>
    <row r="51" spans="1:9" ht="12" customHeight="1">
      <c r="A51" s="10">
        <v>1998</v>
      </c>
      <c r="B51" s="33">
        <v>148.4</v>
      </c>
      <c r="C51" s="33">
        <v>17.3</v>
      </c>
      <c r="D51" s="33">
        <v>10.4</v>
      </c>
      <c r="E51" s="33">
        <v>25</v>
      </c>
      <c r="F51" s="33">
        <v>35.9</v>
      </c>
      <c r="G51" s="33">
        <v>19.3</v>
      </c>
      <c r="H51" s="33">
        <v>16.5</v>
      </c>
      <c r="I51" s="33">
        <v>40.5</v>
      </c>
    </row>
    <row r="52" spans="1:9" ht="12" customHeight="1">
      <c r="A52" s="10">
        <v>1999</v>
      </c>
      <c r="B52" s="33">
        <v>152.5</v>
      </c>
      <c r="C52" s="33">
        <v>18.9</v>
      </c>
      <c r="D52" s="33">
        <v>10.5</v>
      </c>
      <c r="E52" s="33">
        <v>24.9</v>
      </c>
      <c r="F52" s="33">
        <v>34.8</v>
      </c>
      <c r="G52" s="33">
        <v>19.1</v>
      </c>
      <c r="H52" s="33">
        <v>16.3</v>
      </c>
      <c r="I52" s="33">
        <v>44.2</v>
      </c>
    </row>
    <row r="53" spans="1:9" ht="12" customHeight="1">
      <c r="A53" s="10">
        <v>2000</v>
      </c>
      <c r="B53" s="33">
        <v>162</v>
      </c>
      <c r="C53" s="33">
        <v>21</v>
      </c>
      <c r="D53" s="33">
        <v>12.2</v>
      </c>
      <c r="E53" s="33">
        <v>20.4</v>
      </c>
      <c r="F53" s="33">
        <v>37.9</v>
      </c>
      <c r="G53" s="33">
        <v>23</v>
      </c>
      <c r="H53" s="33">
        <v>20.3</v>
      </c>
      <c r="I53" s="33">
        <v>47.5</v>
      </c>
    </row>
    <row r="54" spans="1:9" ht="12" customHeight="1">
      <c r="A54" s="10">
        <v>2001</v>
      </c>
      <c r="B54" s="33">
        <v>156.3</v>
      </c>
      <c r="C54" s="33">
        <v>21.5</v>
      </c>
      <c r="D54" s="33">
        <v>13.6</v>
      </c>
      <c r="E54" s="33">
        <v>15.5</v>
      </c>
      <c r="F54" s="33">
        <v>39.4</v>
      </c>
      <c r="G54" s="33">
        <v>21.1</v>
      </c>
      <c r="H54" s="33">
        <v>17.6</v>
      </c>
      <c r="I54" s="33">
        <v>45.1</v>
      </c>
    </row>
    <row r="55" spans="1:10" ht="12" customHeight="1">
      <c r="A55" s="10">
        <v>2002</v>
      </c>
      <c r="B55" s="33">
        <v>163.1</v>
      </c>
      <c r="C55" s="33">
        <v>20.6</v>
      </c>
      <c r="D55" s="33">
        <v>16.6</v>
      </c>
      <c r="E55" s="33">
        <v>14.4</v>
      </c>
      <c r="F55" s="33">
        <v>35.2</v>
      </c>
      <c r="G55" s="33">
        <v>22.3</v>
      </c>
      <c r="H55" s="33">
        <v>20.4</v>
      </c>
      <c r="I55" s="33">
        <v>54</v>
      </c>
      <c r="J55" s="56"/>
    </row>
    <row r="56" spans="1:9" ht="12" customHeight="1">
      <c r="A56" s="10">
        <v>2003</v>
      </c>
      <c r="B56" s="33">
        <v>168.2</v>
      </c>
      <c r="C56" s="33">
        <v>23.3</v>
      </c>
      <c r="D56" s="33">
        <v>21.4</v>
      </c>
      <c r="E56" s="33">
        <v>16.5</v>
      </c>
      <c r="F56" s="33">
        <v>30.9</v>
      </c>
      <c r="G56" s="33">
        <v>24.2</v>
      </c>
      <c r="H56" s="33">
        <v>20.9</v>
      </c>
      <c r="I56" s="33">
        <v>52</v>
      </c>
    </row>
    <row r="57" spans="1:9" ht="12" customHeight="1">
      <c r="A57" s="10">
        <v>2004</v>
      </c>
      <c r="B57" s="33">
        <v>170.4</v>
      </c>
      <c r="C57" s="33">
        <v>20.3</v>
      </c>
      <c r="D57" s="33">
        <v>21.3</v>
      </c>
      <c r="E57" s="33">
        <v>17.5</v>
      </c>
      <c r="F57" s="33">
        <v>29.9</v>
      </c>
      <c r="G57" s="33">
        <v>25.8</v>
      </c>
      <c r="H57" s="33">
        <v>23.1</v>
      </c>
      <c r="I57" s="33">
        <v>55.6</v>
      </c>
    </row>
    <row r="58" spans="1:9" ht="12" customHeight="1">
      <c r="A58" s="20"/>
      <c r="B58" s="33"/>
      <c r="C58" s="33"/>
      <c r="D58" s="33"/>
      <c r="E58" s="33"/>
      <c r="F58" s="33"/>
      <c r="G58" s="33"/>
      <c r="H58" s="33"/>
      <c r="I58" s="33"/>
    </row>
    <row r="60" spans="1:9" ht="12.75">
      <c r="A60" s="1" t="s">
        <v>364</v>
      </c>
      <c r="B60" s="33"/>
      <c r="C60" s="33"/>
      <c r="D60" s="33"/>
      <c r="E60" s="33"/>
      <c r="F60" s="33"/>
      <c r="G60" s="33"/>
      <c r="H60" s="33"/>
      <c r="I60" s="33"/>
    </row>
  </sheetData>
  <mergeCells count="3">
    <mergeCell ref="A8:I8"/>
    <mergeCell ref="A25:I25"/>
    <mergeCell ref="A42:I42"/>
  </mergeCells>
  <printOptions/>
  <pageMargins left="0.5905511811023623" right="0.5905511811023623" top="0.7874015748031497" bottom="0.5905511811023623" header="0.5118110236220472" footer="0.5118110236220472"/>
  <pageSetup firstPageNumber="47" useFirstPageNumber="1" horizontalDpi="600" verticalDpi="600" orientation="portrait" paperSize="9" r:id="rId2"/>
  <headerFooter alignWithMargins="0">
    <oddHeader>&amp;C- &amp;P -</oddHeader>
  </headerFooter>
  <drawing r:id="rId1"/>
</worksheet>
</file>

<file path=xl/worksheets/sheet31.xml><?xml version="1.0" encoding="utf-8"?>
<worksheet xmlns="http://schemas.openxmlformats.org/spreadsheetml/2006/main" xmlns:r="http://schemas.openxmlformats.org/officeDocument/2006/relationships">
  <sheetPr codeName="Tabelle30"/>
  <dimension ref="A1:K59"/>
  <sheetViews>
    <sheetView workbookViewId="0" topLeftCell="A1">
      <pane ySplit="5" topLeftCell="BM6" activePane="bottomLeft" state="frozen"/>
      <selection pane="topLeft" activeCell="A1" sqref="A1"/>
      <selection pane="bottomLeft" activeCell="L56" sqref="L56"/>
    </sheetView>
  </sheetViews>
  <sheetFormatPr defaultColWidth="11.421875" defaultRowHeight="12.75"/>
  <cols>
    <col min="1" max="11" width="8.28125" style="1" customWidth="1"/>
  </cols>
  <sheetData>
    <row r="1" spans="1:11" ht="12.75">
      <c r="A1" s="2" t="s">
        <v>366</v>
      </c>
      <c r="B1" s="3"/>
      <c r="C1" s="3"/>
      <c r="D1" s="3"/>
      <c r="E1" s="3"/>
      <c r="F1" s="3"/>
      <c r="G1" s="3"/>
      <c r="H1" s="3"/>
      <c r="I1" s="3"/>
      <c r="J1" s="3"/>
      <c r="K1" s="3"/>
    </row>
    <row r="3" spans="1:11" ht="12.75">
      <c r="A3" s="36"/>
      <c r="B3" s="17"/>
      <c r="C3" s="9" t="s">
        <v>367</v>
      </c>
      <c r="D3" s="7"/>
      <c r="E3" s="7"/>
      <c r="F3" s="7"/>
      <c r="G3" s="7"/>
      <c r="H3" s="7"/>
      <c r="I3" s="7"/>
      <c r="J3" s="7"/>
      <c r="K3" s="7"/>
    </row>
    <row r="4" spans="1:11" ht="12.75">
      <c r="A4" s="10" t="s">
        <v>53</v>
      </c>
      <c r="B4" s="14" t="s">
        <v>58</v>
      </c>
      <c r="C4" s="14" t="s">
        <v>92</v>
      </c>
      <c r="D4" s="14" t="s">
        <v>119</v>
      </c>
      <c r="E4" s="126" t="s">
        <v>350</v>
      </c>
      <c r="F4" s="126" t="s">
        <v>352</v>
      </c>
      <c r="G4" s="126" t="s">
        <v>320</v>
      </c>
      <c r="H4" s="126" t="s">
        <v>368</v>
      </c>
      <c r="I4" s="126" t="s">
        <v>369</v>
      </c>
      <c r="J4" s="20" t="s">
        <v>298</v>
      </c>
      <c r="K4" s="8" t="s">
        <v>112</v>
      </c>
    </row>
    <row r="5" spans="1:11" ht="12.75">
      <c r="A5" s="10"/>
      <c r="B5" s="62"/>
      <c r="C5" s="63">
        <v>500</v>
      </c>
      <c r="D5" s="112">
        <v>900</v>
      </c>
      <c r="E5" s="137" t="s">
        <v>353</v>
      </c>
      <c r="F5" s="137" t="s">
        <v>354</v>
      </c>
      <c r="G5" s="137" t="s">
        <v>370</v>
      </c>
      <c r="H5" s="137" t="s">
        <v>323</v>
      </c>
      <c r="I5" s="137" t="s">
        <v>371</v>
      </c>
      <c r="J5" s="60" t="s">
        <v>111</v>
      </c>
      <c r="K5" s="142" t="s">
        <v>113</v>
      </c>
    </row>
    <row r="6" spans="1:11" ht="12.75">
      <c r="A6" s="4"/>
      <c r="B6" s="22"/>
      <c r="C6" s="22"/>
      <c r="D6" s="22"/>
      <c r="E6" s="22"/>
      <c r="F6" s="22"/>
      <c r="G6" s="22"/>
      <c r="H6" s="22"/>
      <c r="I6" s="22"/>
      <c r="J6" s="22"/>
      <c r="K6" s="22"/>
    </row>
    <row r="7" spans="1:11" ht="12" customHeight="1">
      <c r="A7" s="154" t="s">
        <v>58</v>
      </c>
      <c r="B7" s="154"/>
      <c r="C7" s="154"/>
      <c r="D7" s="154"/>
      <c r="E7" s="154"/>
      <c r="F7" s="154"/>
      <c r="G7" s="154"/>
      <c r="H7" s="154"/>
      <c r="I7" s="154"/>
      <c r="J7" s="154"/>
      <c r="K7" s="154"/>
    </row>
    <row r="8" ht="12" customHeight="1">
      <c r="A8" s="27"/>
    </row>
    <row r="9" spans="1:11" ht="12" customHeight="1">
      <c r="A9" s="10">
        <v>1991</v>
      </c>
      <c r="B9" s="33">
        <v>772.7</v>
      </c>
      <c r="C9" s="33">
        <v>44.1</v>
      </c>
      <c r="D9" s="33">
        <v>162.8</v>
      </c>
      <c r="E9" s="33">
        <v>231.3</v>
      </c>
      <c r="F9" s="33">
        <v>133.9</v>
      </c>
      <c r="G9" s="33">
        <v>75</v>
      </c>
      <c r="H9" s="33">
        <v>36</v>
      </c>
      <c r="I9" s="33">
        <v>31.8</v>
      </c>
      <c r="J9" s="33">
        <v>12.9</v>
      </c>
      <c r="K9" s="33">
        <v>44.9</v>
      </c>
    </row>
    <row r="10" spans="1:11" ht="12" customHeight="1">
      <c r="A10" s="10">
        <v>1992</v>
      </c>
      <c r="B10" s="33">
        <v>760.5</v>
      </c>
      <c r="C10" s="33">
        <v>30.3</v>
      </c>
      <c r="D10" s="33">
        <v>92</v>
      </c>
      <c r="E10" s="33">
        <v>160.4</v>
      </c>
      <c r="F10" s="33">
        <v>134.6</v>
      </c>
      <c r="G10" s="33">
        <v>112.4</v>
      </c>
      <c r="H10" s="33">
        <v>80.4</v>
      </c>
      <c r="I10" s="33">
        <v>71.7</v>
      </c>
      <c r="J10" s="33">
        <v>33.7</v>
      </c>
      <c r="K10" s="33">
        <v>44.9</v>
      </c>
    </row>
    <row r="11" spans="1:11" ht="12" customHeight="1">
      <c r="A11" s="10">
        <v>1993</v>
      </c>
      <c r="B11" s="33">
        <v>737.7</v>
      </c>
      <c r="C11" s="33">
        <v>22.6</v>
      </c>
      <c r="D11" s="33">
        <v>64.8</v>
      </c>
      <c r="E11" s="33">
        <v>106.4</v>
      </c>
      <c r="F11" s="33">
        <v>98.7</v>
      </c>
      <c r="G11" s="33">
        <v>106.9</v>
      </c>
      <c r="H11" s="33">
        <v>95.6</v>
      </c>
      <c r="I11" s="33">
        <v>116.6</v>
      </c>
      <c r="J11" s="33">
        <v>81</v>
      </c>
      <c r="K11" s="33">
        <v>45.2</v>
      </c>
    </row>
    <row r="12" spans="1:11" ht="12" customHeight="1">
      <c r="A12" s="10">
        <v>1994</v>
      </c>
      <c r="B12" s="33">
        <v>714</v>
      </c>
      <c r="C12" s="33">
        <v>21.9</v>
      </c>
      <c r="D12" s="33">
        <v>48.7</v>
      </c>
      <c r="E12" s="33">
        <v>85.1</v>
      </c>
      <c r="F12" s="33">
        <v>86.9</v>
      </c>
      <c r="G12" s="33">
        <v>99.7</v>
      </c>
      <c r="H12" s="33">
        <v>83.8</v>
      </c>
      <c r="I12" s="33">
        <v>121.1</v>
      </c>
      <c r="J12" s="33">
        <v>98.4</v>
      </c>
      <c r="K12" s="33">
        <v>68.2</v>
      </c>
    </row>
    <row r="13" spans="1:11" ht="12" customHeight="1">
      <c r="A13" s="10">
        <v>1995</v>
      </c>
      <c r="B13" s="33">
        <v>712.2</v>
      </c>
      <c r="C13" s="33">
        <v>22.9</v>
      </c>
      <c r="D13" s="33">
        <v>51.1</v>
      </c>
      <c r="E13" s="33">
        <v>83.9</v>
      </c>
      <c r="F13" s="33">
        <v>77.4</v>
      </c>
      <c r="G13" s="33">
        <v>89.9</v>
      </c>
      <c r="H13" s="33">
        <v>86.3</v>
      </c>
      <c r="I13" s="33">
        <v>124.9</v>
      </c>
      <c r="J13" s="33">
        <v>114.3</v>
      </c>
      <c r="K13" s="33">
        <v>61.6</v>
      </c>
    </row>
    <row r="14" spans="1:11" ht="12" customHeight="1">
      <c r="A14" s="10">
        <v>1996</v>
      </c>
      <c r="B14" s="33">
        <v>695.8</v>
      </c>
      <c r="C14" s="33">
        <v>17.8</v>
      </c>
      <c r="D14" s="33">
        <v>53.2</v>
      </c>
      <c r="E14" s="33">
        <v>85.2</v>
      </c>
      <c r="F14" s="33">
        <v>68.4</v>
      </c>
      <c r="G14" s="33">
        <v>100.1</v>
      </c>
      <c r="H14" s="33">
        <v>86.5</v>
      </c>
      <c r="I14" s="33">
        <v>132</v>
      </c>
      <c r="J14" s="33">
        <v>119.6</v>
      </c>
      <c r="K14" s="33">
        <v>33</v>
      </c>
    </row>
    <row r="15" spans="1:11" ht="12" customHeight="1">
      <c r="A15" s="10">
        <v>1997</v>
      </c>
      <c r="B15" s="33">
        <v>680.9</v>
      </c>
      <c r="C15" s="33">
        <v>16.5</v>
      </c>
      <c r="D15" s="33">
        <v>50.2</v>
      </c>
      <c r="E15" s="33">
        <v>83.3</v>
      </c>
      <c r="F15" s="33">
        <v>71.2</v>
      </c>
      <c r="G15" s="33">
        <v>84.5</v>
      </c>
      <c r="H15" s="33">
        <v>82.6</v>
      </c>
      <c r="I15" s="33">
        <v>128.3</v>
      </c>
      <c r="J15" s="33">
        <v>126.4</v>
      </c>
      <c r="K15" s="33">
        <v>37.8</v>
      </c>
    </row>
    <row r="16" spans="1:11" ht="12" customHeight="1">
      <c r="A16" s="10">
        <v>1998</v>
      </c>
      <c r="B16" s="33">
        <v>671.6</v>
      </c>
      <c r="C16" s="33">
        <v>16.1</v>
      </c>
      <c r="D16" s="33">
        <v>48.8</v>
      </c>
      <c r="E16" s="33">
        <v>75.6</v>
      </c>
      <c r="F16" s="33">
        <v>67.7</v>
      </c>
      <c r="G16" s="33">
        <v>88.1</v>
      </c>
      <c r="H16" s="33">
        <v>80</v>
      </c>
      <c r="I16" s="33">
        <v>129.3</v>
      </c>
      <c r="J16" s="33">
        <v>129.6</v>
      </c>
      <c r="K16" s="33">
        <v>36.3</v>
      </c>
    </row>
    <row r="17" spans="1:11" ht="12" customHeight="1">
      <c r="A17" s="10">
        <v>1999</v>
      </c>
      <c r="B17" s="33">
        <v>660.3</v>
      </c>
      <c r="C17" s="33">
        <v>14.1</v>
      </c>
      <c r="D17" s="33">
        <v>39.8</v>
      </c>
      <c r="E17" s="33">
        <v>64.2</v>
      </c>
      <c r="F17" s="33">
        <v>62.2</v>
      </c>
      <c r="G17" s="33">
        <v>77.9</v>
      </c>
      <c r="H17" s="33">
        <v>86.3</v>
      </c>
      <c r="I17" s="33">
        <v>120.3</v>
      </c>
      <c r="J17" s="33">
        <v>159</v>
      </c>
      <c r="K17" s="33">
        <v>36.6</v>
      </c>
    </row>
    <row r="18" spans="1:11" ht="12" customHeight="1">
      <c r="A18" s="10">
        <v>2000</v>
      </c>
      <c r="B18" s="33">
        <v>651.8</v>
      </c>
      <c r="C18" s="33">
        <v>13.4</v>
      </c>
      <c r="D18" s="33">
        <v>39.5</v>
      </c>
      <c r="E18" s="33">
        <v>67</v>
      </c>
      <c r="F18" s="33">
        <v>55.1</v>
      </c>
      <c r="G18" s="33">
        <v>63.9</v>
      </c>
      <c r="H18" s="33">
        <v>73</v>
      </c>
      <c r="I18" s="33">
        <v>128.3</v>
      </c>
      <c r="J18" s="33">
        <v>179.2</v>
      </c>
      <c r="K18" s="33">
        <v>32.4</v>
      </c>
    </row>
    <row r="19" spans="1:11" ht="12" customHeight="1">
      <c r="A19" s="10">
        <v>2001</v>
      </c>
      <c r="B19" s="33">
        <v>625.1</v>
      </c>
      <c r="C19" s="33">
        <v>13.4</v>
      </c>
      <c r="D19" s="33">
        <v>40</v>
      </c>
      <c r="E19" s="33">
        <v>60.2</v>
      </c>
      <c r="F19" s="33">
        <v>46.7</v>
      </c>
      <c r="G19" s="33">
        <v>64.2</v>
      </c>
      <c r="H19" s="33">
        <v>57.4</v>
      </c>
      <c r="I19" s="33">
        <v>127.8</v>
      </c>
      <c r="J19" s="33">
        <v>184.7</v>
      </c>
      <c r="K19" s="33">
        <v>30.7</v>
      </c>
    </row>
    <row r="20" spans="1:11" ht="12" customHeight="1">
      <c r="A20" s="10">
        <v>2002</v>
      </c>
      <c r="B20" s="33">
        <v>613.9</v>
      </c>
      <c r="C20" s="33">
        <v>10.1</v>
      </c>
      <c r="D20" s="33">
        <v>35.7</v>
      </c>
      <c r="E20" s="33">
        <v>65.6</v>
      </c>
      <c r="F20" s="33">
        <v>41</v>
      </c>
      <c r="G20" s="33">
        <v>41.8</v>
      </c>
      <c r="H20" s="33">
        <v>69.8</v>
      </c>
      <c r="I20" s="33">
        <v>123.8</v>
      </c>
      <c r="J20" s="33">
        <v>194.5</v>
      </c>
      <c r="K20" s="33">
        <v>31.6</v>
      </c>
    </row>
    <row r="21" spans="1:11" ht="12" customHeight="1">
      <c r="A21" s="10">
        <v>2003</v>
      </c>
      <c r="B21" s="33">
        <v>587.4</v>
      </c>
      <c r="C21" s="33">
        <v>10.2</v>
      </c>
      <c r="D21" s="33">
        <v>41</v>
      </c>
      <c r="E21" s="33">
        <v>69.8</v>
      </c>
      <c r="F21" s="33">
        <v>37.4</v>
      </c>
      <c r="G21" s="33">
        <v>43.9</v>
      </c>
      <c r="H21" s="33">
        <v>60</v>
      </c>
      <c r="I21" s="33">
        <v>123.9</v>
      </c>
      <c r="J21" s="33">
        <v>174.8</v>
      </c>
      <c r="K21" s="33">
        <v>26.3</v>
      </c>
    </row>
    <row r="22" spans="1:11" ht="12" customHeight="1">
      <c r="A22" s="10">
        <v>2004</v>
      </c>
      <c r="B22" s="33">
        <v>570.4</v>
      </c>
      <c r="C22" s="33">
        <v>13.9</v>
      </c>
      <c r="D22" s="33">
        <v>35.3</v>
      </c>
      <c r="E22" s="33">
        <v>69</v>
      </c>
      <c r="F22" s="33">
        <v>42.4</v>
      </c>
      <c r="G22" s="33">
        <v>41.9</v>
      </c>
      <c r="H22" s="33">
        <v>61</v>
      </c>
      <c r="I22" s="33">
        <v>106.7</v>
      </c>
      <c r="J22" s="33">
        <v>170.4</v>
      </c>
      <c r="K22" s="33">
        <v>29.7</v>
      </c>
    </row>
    <row r="23" spans="1:11" ht="12" customHeight="1">
      <c r="A23" s="20"/>
      <c r="B23" s="33"/>
      <c r="C23" s="33"/>
      <c r="D23" s="33"/>
      <c r="E23" s="33"/>
      <c r="F23" s="33"/>
      <c r="G23" s="33"/>
      <c r="H23" s="33"/>
      <c r="I23" s="33"/>
      <c r="J23" s="33"/>
      <c r="K23" s="33"/>
    </row>
    <row r="24" spans="1:11" ht="12" customHeight="1">
      <c r="A24" s="154" t="s">
        <v>310</v>
      </c>
      <c r="B24" s="154"/>
      <c r="C24" s="154"/>
      <c r="D24" s="154"/>
      <c r="E24" s="154"/>
      <c r="F24" s="154"/>
      <c r="G24" s="154"/>
      <c r="H24" s="154"/>
      <c r="I24" s="154"/>
      <c r="J24" s="154"/>
      <c r="K24" s="154"/>
    </row>
    <row r="25" spans="1:11" ht="12" customHeight="1">
      <c r="A25" s="27"/>
      <c r="B25" s="33"/>
      <c r="C25" s="33"/>
      <c r="D25" s="33"/>
      <c r="E25" s="33"/>
      <c r="F25" s="33"/>
      <c r="G25" s="33"/>
      <c r="H25" s="33"/>
      <c r="I25" s="33"/>
      <c r="J25" s="33"/>
      <c r="K25" s="33"/>
    </row>
    <row r="26" spans="1:11" ht="12" customHeight="1">
      <c r="A26" s="10">
        <v>1991</v>
      </c>
      <c r="B26" s="33">
        <v>623.4</v>
      </c>
      <c r="C26" s="50">
        <v>6.2</v>
      </c>
      <c r="D26" s="33">
        <v>101.1</v>
      </c>
      <c r="E26" s="33">
        <v>204.9</v>
      </c>
      <c r="F26" s="33">
        <v>126.9</v>
      </c>
      <c r="G26" s="33">
        <v>71.9</v>
      </c>
      <c r="H26" s="33">
        <v>35.1</v>
      </c>
      <c r="I26" s="33">
        <v>30.5</v>
      </c>
      <c r="J26" s="33">
        <v>12.5</v>
      </c>
      <c r="K26" s="33">
        <v>34.2</v>
      </c>
    </row>
    <row r="27" spans="1:11" ht="12" customHeight="1">
      <c r="A27" s="10">
        <v>1992</v>
      </c>
      <c r="B27" s="33">
        <v>617.4</v>
      </c>
      <c r="C27" s="51">
        <v>1</v>
      </c>
      <c r="D27" s="33">
        <v>41.1</v>
      </c>
      <c r="E27" s="33">
        <v>128.2</v>
      </c>
      <c r="F27" s="33">
        <v>122.3</v>
      </c>
      <c r="G27" s="33">
        <v>108.2</v>
      </c>
      <c r="H27" s="33">
        <v>76.3</v>
      </c>
      <c r="I27" s="33">
        <v>69.6</v>
      </c>
      <c r="J27" s="33">
        <v>31.9</v>
      </c>
      <c r="K27" s="33">
        <v>37.9</v>
      </c>
    </row>
    <row r="28" spans="1:11" ht="12" customHeight="1">
      <c r="A28" s="10">
        <v>1993</v>
      </c>
      <c r="B28" s="33">
        <v>592.8</v>
      </c>
      <c r="C28" s="51">
        <v>2</v>
      </c>
      <c r="D28" s="33">
        <v>20.5</v>
      </c>
      <c r="E28" s="33">
        <v>71.6</v>
      </c>
      <c r="F28" s="33">
        <v>83.7</v>
      </c>
      <c r="G28" s="33">
        <v>97.1</v>
      </c>
      <c r="H28" s="33">
        <v>89.9</v>
      </c>
      <c r="I28" s="33">
        <v>112.3</v>
      </c>
      <c r="J28" s="33">
        <v>78.5</v>
      </c>
      <c r="K28" s="33">
        <v>37.2</v>
      </c>
    </row>
    <row r="29" spans="1:11" ht="12" customHeight="1">
      <c r="A29" s="10">
        <v>1994</v>
      </c>
      <c r="B29" s="33">
        <v>568.7</v>
      </c>
      <c r="C29" s="51">
        <v>0.9</v>
      </c>
      <c r="D29" s="33">
        <v>12.1</v>
      </c>
      <c r="E29" s="33">
        <v>54.7</v>
      </c>
      <c r="F29" s="33">
        <v>69.5</v>
      </c>
      <c r="G29" s="33">
        <v>86.9</v>
      </c>
      <c r="H29" s="33">
        <v>77.5</v>
      </c>
      <c r="I29" s="33">
        <v>116.1</v>
      </c>
      <c r="J29" s="33">
        <v>96.7</v>
      </c>
      <c r="K29" s="33">
        <v>54.3</v>
      </c>
    </row>
    <row r="30" spans="1:11" ht="12" customHeight="1">
      <c r="A30" s="10">
        <v>1995</v>
      </c>
      <c r="B30" s="33">
        <v>563.5</v>
      </c>
      <c r="C30" s="51">
        <v>1.6</v>
      </c>
      <c r="D30" s="33">
        <v>12.4</v>
      </c>
      <c r="E30" s="33">
        <v>50.8</v>
      </c>
      <c r="F30" s="33">
        <v>60.7</v>
      </c>
      <c r="G30" s="33">
        <v>79.3</v>
      </c>
      <c r="H30" s="33">
        <v>79.3</v>
      </c>
      <c r="I30" s="33">
        <v>119.6</v>
      </c>
      <c r="J30" s="33">
        <v>111.3</v>
      </c>
      <c r="K30" s="33">
        <v>48.6</v>
      </c>
    </row>
    <row r="31" spans="1:11" ht="12" customHeight="1">
      <c r="A31" s="10">
        <v>1996</v>
      </c>
      <c r="B31" s="33">
        <v>544.6</v>
      </c>
      <c r="C31" s="51">
        <v>2.7</v>
      </c>
      <c r="D31" s="33">
        <v>11.8</v>
      </c>
      <c r="E31" s="33">
        <v>45.4</v>
      </c>
      <c r="F31" s="33">
        <v>50.5</v>
      </c>
      <c r="G31" s="33">
        <v>88</v>
      </c>
      <c r="H31" s="33">
        <v>78.8</v>
      </c>
      <c r="I31" s="33">
        <v>123.1</v>
      </c>
      <c r="J31" s="33">
        <v>117</v>
      </c>
      <c r="K31" s="33">
        <v>27.2</v>
      </c>
    </row>
    <row r="32" spans="1:11" ht="12" customHeight="1">
      <c r="A32" s="10">
        <v>1997</v>
      </c>
      <c r="B32" s="33">
        <v>528.5</v>
      </c>
      <c r="C32" s="51">
        <v>1.6</v>
      </c>
      <c r="D32" s="33">
        <v>13.6</v>
      </c>
      <c r="E32" s="33">
        <v>39.6</v>
      </c>
      <c r="F32" s="33">
        <v>53</v>
      </c>
      <c r="G32" s="33">
        <v>71.9</v>
      </c>
      <c r="H32" s="33">
        <v>73.4</v>
      </c>
      <c r="I32" s="33">
        <v>122</v>
      </c>
      <c r="J32" s="33">
        <v>122.5</v>
      </c>
      <c r="K32" s="33">
        <v>30.9</v>
      </c>
    </row>
    <row r="33" spans="1:11" ht="12" customHeight="1">
      <c r="A33" s="10">
        <v>1998</v>
      </c>
      <c r="B33" s="33">
        <v>523.1</v>
      </c>
      <c r="C33" s="51">
        <v>2.2</v>
      </c>
      <c r="D33" s="50">
        <v>9.2</v>
      </c>
      <c r="E33" s="33">
        <v>38.4</v>
      </c>
      <c r="F33" s="33">
        <v>49.1</v>
      </c>
      <c r="G33" s="33">
        <v>72.8</v>
      </c>
      <c r="H33" s="33">
        <v>73.1</v>
      </c>
      <c r="I33" s="33">
        <v>122.1</v>
      </c>
      <c r="J33" s="33">
        <v>126</v>
      </c>
      <c r="K33" s="33">
        <v>30.3</v>
      </c>
    </row>
    <row r="34" spans="1:11" ht="12" customHeight="1">
      <c r="A34" s="10">
        <v>1999</v>
      </c>
      <c r="B34" s="33">
        <v>507.8</v>
      </c>
      <c r="C34" s="51">
        <v>1.1</v>
      </c>
      <c r="D34" s="50">
        <v>6.2</v>
      </c>
      <c r="E34" s="33">
        <v>25.9</v>
      </c>
      <c r="F34" s="33">
        <v>40.3</v>
      </c>
      <c r="G34" s="33">
        <v>64.5</v>
      </c>
      <c r="H34" s="33">
        <v>77.2</v>
      </c>
      <c r="I34" s="33">
        <v>111</v>
      </c>
      <c r="J34" s="33">
        <v>152.5</v>
      </c>
      <c r="K34" s="33">
        <v>29.2</v>
      </c>
    </row>
    <row r="35" spans="1:11" ht="12" customHeight="1">
      <c r="A35" s="10">
        <v>2000</v>
      </c>
      <c r="B35" s="33">
        <v>489.8</v>
      </c>
      <c r="C35" s="51">
        <v>2.3</v>
      </c>
      <c r="D35" s="51">
        <v>4.9</v>
      </c>
      <c r="E35" s="33">
        <v>21.9</v>
      </c>
      <c r="F35" s="33">
        <v>32.1</v>
      </c>
      <c r="G35" s="33">
        <v>51</v>
      </c>
      <c r="H35" s="33">
        <v>61.6</v>
      </c>
      <c r="I35" s="33">
        <v>116.6</v>
      </c>
      <c r="J35" s="33">
        <v>173.5</v>
      </c>
      <c r="K35" s="33">
        <v>26.1</v>
      </c>
    </row>
    <row r="36" spans="1:11" ht="12" customHeight="1">
      <c r="A36" s="10">
        <v>2001</v>
      </c>
      <c r="B36" s="33">
        <v>468.8</v>
      </c>
      <c r="C36" s="51">
        <v>2.2</v>
      </c>
      <c r="D36" s="50">
        <v>7.4</v>
      </c>
      <c r="E36" s="33">
        <v>19.1</v>
      </c>
      <c r="F36" s="33">
        <v>25.2</v>
      </c>
      <c r="G36" s="33">
        <v>48.1</v>
      </c>
      <c r="H36" s="33">
        <v>47.7</v>
      </c>
      <c r="I36" s="33">
        <v>116.2</v>
      </c>
      <c r="J36" s="33">
        <v>177.2</v>
      </c>
      <c r="K36" s="33">
        <v>25.8</v>
      </c>
    </row>
    <row r="37" spans="1:11" ht="12" customHeight="1">
      <c r="A37" s="10">
        <v>2002</v>
      </c>
      <c r="B37" s="33">
        <v>450.8</v>
      </c>
      <c r="C37" s="51">
        <v>2.2</v>
      </c>
      <c r="D37" s="50">
        <v>5.2</v>
      </c>
      <c r="E37" s="33">
        <v>21.5</v>
      </c>
      <c r="F37" s="33">
        <v>23.7</v>
      </c>
      <c r="G37" s="33">
        <v>27.8</v>
      </c>
      <c r="H37" s="33">
        <v>55.2</v>
      </c>
      <c r="I37" s="33">
        <v>110.1</v>
      </c>
      <c r="J37" s="33">
        <v>182.1</v>
      </c>
      <c r="K37" s="33">
        <v>23</v>
      </c>
    </row>
    <row r="38" spans="1:11" ht="12" customHeight="1">
      <c r="A38" s="10">
        <v>2003</v>
      </c>
      <c r="B38" s="33">
        <v>419.2</v>
      </c>
      <c r="C38" s="51">
        <v>1</v>
      </c>
      <c r="D38" s="50">
        <v>5.6</v>
      </c>
      <c r="E38" s="33">
        <v>23.3</v>
      </c>
      <c r="F38" s="33">
        <v>20</v>
      </c>
      <c r="G38" s="33">
        <v>31</v>
      </c>
      <c r="H38" s="33">
        <v>46.4</v>
      </c>
      <c r="I38" s="33">
        <v>108.7</v>
      </c>
      <c r="J38" s="33">
        <v>165</v>
      </c>
      <c r="K38" s="33">
        <v>18.3</v>
      </c>
    </row>
    <row r="39" spans="1:11" ht="12" customHeight="1">
      <c r="A39" s="10">
        <v>2004</v>
      </c>
      <c r="B39" s="33">
        <v>400</v>
      </c>
      <c r="C39" s="51">
        <v>2.1</v>
      </c>
      <c r="D39" s="51">
        <v>3.6</v>
      </c>
      <c r="E39" s="33">
        <v>22.2</v>
      </c>
      <c r="F39" s="33">
        <v>22.7</v>
      </c>
      <c r="G39" s="33">
        <v>25.4</v>
      </c>
      <c r="H39" s="33">
        <v>46.7</v>
      </c>
      <c r="I39" s="33">
        <v>93.1</v>
      </c>
      <c r="J39" s="33">
        <v>161.1</v>
      </c>
      <c r="K39" s="33">
        <v>23.1</v>
      </c>
    </row>
    <row r="40" spans="1:11" ht="12" customHeight="1">
      <c r="A40" s="20"/>
      <c r="B40" s="33"/>
      <c r="C40" s="33"/>
      <c r="D40" s="33"/>
      <c r="E40" s="33"/>
      <c r="F40" s="33"/>
      <c r="G40" s="33"/>
      <c r="H40" s="33"/>
      <c r="I40" s="33"/>
      <c r="J40" s="33"/>
      <c r="K40" s="33"/>
    </row>
    <row r="41" spans="1:11" ht="12" customHeight="1">
      <c r="A41" s="154" t="s">
        <v>363</v>
      </c>
      <c r="B41" s="154"/>
      <c r="C41" s="154"/>
      <c r="D41" s="154"/>
      <c r="E41" s="154"/>
      <c r="F41" s="154"/>
      <c r="G41" s="154"/>
      <c r="H41" s="154"/>
      <c r="I41" s="154"/>
      <c r="J41" s="154"/>
      <c r="K41" s="154"/>
    </row>
    <row r="42" spans="1:11" ht="12" customHeight="1">
      <c r="A42" s="27"/>
      <c r="B42" s="33"/>
      <c r="C42" s="33"/>
      <c r="D42" s="33"/>
      <c r="E42" s="33"/>
      <c r="F42" s="33"/>
      <c r="G42" s="33"/>
      <c r="H42" s="33"/>
      <c r="I42" s="33"/>
      <c r="J42" s="33"/>
      <c r="K42" s="33"/>
    </row>
    <row r="43" spans="1:11" ht="12" customHeight="1">
      <c r="A43" s="10">
        <v>1991</v>
      </c>
      <c r="B43" s="33">
        <v>149.2</v>
      </c>
      <c r="C43" s="33">
        <v>37.9</v>
      </c>
      <c r="D43" s="33">
        <v>61.6</v>
      </c>
      <c r="E43" s="33">
        <v>26.4</v>
      </c>
      <c r="F43" s="50">
        <v>7</v>
      </c>
      <c r="G43" s="51">
        <v>3.1</v>
      </c>
      <c r="H43" s="51">
        <v>0.9</v>
      </c>
      <c r="I43" s="51">
        <v>1.3</v>
      </c>
      <c r="J43" s="51">
        <v>0.3</v>
      </c>
      <c r="K43" s="33">
        <v>10.7</v>
      </c>
    </row>
    <row r="44" spans="1:11" ht="12" customHeight="1">
      <c r="A44" s="10">
        <v>1992</v>
      </c>
      <c r="B44" s="33">
        <v>143.1</v>
      </c>
      <c r="C44" s="33">
        <v>28.5</v>
      </c>
      <c r="D44" s="33">
        <v>50.8</v>
      </c>
      <c r="E44" s="33">
        <v>32.2</v>
      </c>
      <c r="F44" s="33">
        <v>12.2</v>
      </c>
      <c r="G44" s="51">
        <v>4.2</v>
      </c>
      <c r="H44" s="51">
        <v>4.1</v>
      </c>
      <c r="I44" s="51">
        <v>2.1</v>
      </c>
      <c r="J44" s="51">
        <v>1.8</v>
      </c>
      <c r="K44" s="50">
        <v>7</v>
      </c>
    </row>
    <row r="45" spans="1:11" ht="12" customHeight="1">
      <c r="A45" s="10">
        <v>1993</v>
      </c>
      <c r="B45" s="33">
        <v>144.9</v>
      </c>
      <c r="C45" s="33">
        <v>20.4</v>
      </c>
      <c r="D45" s="33">
        <v>44.4</v>
      </c>
      <c r="E45" s="33">
        <v>34.8</v>
      </c>
      <c r="F45" s="33">
        <v>15</v>
      </c>
      <c r="G45" s="50">
        <v>9.7</v>
      </c>
      <c r="H45" s="50">
        <v>5.7</v>
      </c>
      <c r="I45" s="51">
        <v>4.4</v>
      </c>
      <c r="J45" s="51">
        <v>2.4</v>
      </c>
      <c r="K45" s="50">
        <v>8</v>
      </c>
    </row>
    <row r="46" spans="1:11" ht="12" customHeight="1">
      <c r="A46" s="10">
        <v>1994</v>
      </c>
      <c r="B46" s="33">
        <v>145.3</v>
      </c>
      <c r="C46" s="33">
        <v>21</v>
      </c>
      <c r="D46" s="33">
        <v>36.6</v>
      </c>
      <c r="E46" s="33">
        <v>30.4</v>
      </c>
      <c r="F46" s="33">
        <v>17.4</v>
      </c>
      <c r="G46" s="33">
        <v>12.8</v>
      </c>
      <c r="H46" s="50">
        <v>6.3</v>
      </c>
      <c r="I46" s="50">
        <v>5</v>
      </c>
      <c r="J46" s="51">
        <v>1.8</v>
      </c>
      <c r="K46" s="33">
        <v>13.9</v>
      </c>
    </row>
    <row r="47" spans="1:11" ht="12" customHeight="1">
      <c r="A47" s="10">
        <v>1995</v>
      </c>
      <c r="B47" s="33">
        <v>148.8</v>
      </c>
      <c r="C47" s="33">
        <v>21.3</v>
      </c>
      <c r="D47" s="33">
        <v>38.7</v>
      </c>
      <c r="E47" s="33">
        <v>33.1</v>
      </c>
      <c r="F47" s="33">
        <v>16.7</v>
      </c>
      <c r="G47" s="33">
        <v>10.6</v>
      </c>
      <c r="H47" s="50">
        <v>7</v>
      </c>
      <c r="I47" s="50">
        <v>5.3</v>
      </c>
      <c r="J47" s="51">
        <v>3</v>
      </c>
      <c r="K47" s="33">
        <v>13.1</v>
      </c>
    </row>
    <row r="48" spans="1:11" ht="12" customHeight="1">
      <c r="A48" s="10">
        <v>1996</v>
      </c>
      <c r="B48" s="33">
        <v>151.2</v>
      </c>
      <c r="C48" s="33">
        <v>15</v>
      </c>
      <c r="D48" s="33">
        <v>41.4</v>
      </c>
      <c r="E48" s="33">
        <v>39.8</v>
      </c>
      <c r="F48" s="33">
        <v>17.9</v>
      </c>
      <c r="G48" s="33">
        <v>12.1</v>
      </c>
      <c r="H48" s="50">
        <v>7.7</v>
      </c>
      <c r="I48" s="50">
        <v>8.8</v>
      </c>
      <c r="J48" s="51">
        <v>2.6</v>
      </c>
      <c r="K48" s="50">
        <v>5.8</v>
      </c>
    </row>
    <row r="49" spans="1:11" ht="12" customHeight="1">
      <c r="A49" s="10">
        <v>1997</v>
      </c>
      <c r="B49" s="33">
        <v>152.4</v>
      </c>
      <c r="C49" s="33">
        <v>14.9</v>
      </c>
      <c r="D49" s="33">
        <v>36.6</v>
      </c>
      <c r="E49" s="33">
        <v>43.8</v>
      </c>
      <c r="F49" s="33">
        <v>18.2</v>
      </c>
      <c r="G49" s="33">
        <v>12.6</v>
      </c>
      <c r="H49" s="50">
        <v>9.2</v>
      </c>
      <c r="I49" s="50">
        <v>6.3</v>
      </c>
      <c r="J49" s="51">
        <v>3.9</v>
      </c>
      <c r="K49" s="50">
        <v>6.9</v>
      </c>
    </row>
    <row r="50" spans="1:11" ht="12" customHeight="1">
      <c r="A50" s="10">
        <v>1998</v>
      </c>
      <c r="B50" s="33">
        <v>148.4</v>
      </c>
      <c r="C50" s="33">
        <v>13.8</v>
      </c>
      <c r="D50" s="33">
        <v>39.6</v>
      </c>
      <c r="E50" s="33">
        <v>37.3</v>
      </c>
      <c r="F50" s="33">
        <v>18.7</v>
      </c>
      <c r="G50" s="33">
        <v>15.3</v>
      </c>
      <c r="H50" s="50">
        <v>7</v>
      </c>
      <c r="I50" s="50">
        <v>7.2</v>
      </c>
      <c r="J50" s="51">
        <v>3.7</v>
      </c>
      <c r="K50" s="50">
        <v>6</v>
      </c>
    </row>
    <row r="51" spans="1:11" ht="12" customHeight="1">
      <c r="A51" s="10">
        <v>1999</v>
      </c>
      <c r="B51" s="33">
        <v>152.5</v>
      </c>
      <c r="C51" s="33">
        <v>13</v>
      </c>
      <c r="D51" s="33">
        <v>33.5</v>
      </c>
      <c r="E51" s="33">
        <v>38.3</v>
      </c>
      <c r="F51" s="33">
        <v>21.9</v>
      </c>
      <c r="G51" s="33">
        <v>13.4</v>
      </c>
      <c r="H51" s="50">
        <v>9.1</v>
      </c>
      <c r="I51" s="50">
        <v>9.3</v>
      </c>
      <c r="J51" s="50">
        <v>6.4</v>
      </c>
      <c r="K51" s="50">
        <v>7.3</v>
      </c>
    </row>
    <row r="52" spans="1:11" ht="12" customHeight="1">
      <c r="A52" s="10">
        <v>2000</v>
      </c>
      <c r="B52" s="33">
        <v>162</v>
      </c>
      <c r="C52" s="33">
        <v>11.1</v>
      </c>
      <c r="D52" s="33">
        <v>34.6</v>
      </c>
      <c r="E52" s="33">
        <v>45.1</v>
      </c>
      <c r="F52" s="33">
        <v>23</v>
      </c>
      <c r="G52" s="33">
        <v>12.9</v>
      </c>
      <c r="H52" s="33">
        <v>11.5</v>
      </c>
      <c r="I52" s="33">
        <v>11.7</v>
      </c>
      <c r="J52" s="50">
        <v>5.8</v>
      </c>
      <c r="K52" s="50">
        <v>6.4</v>
      </c>
    </row>
    <row r="53" spans="1:11" ht="12" customHeight="1">
      <c r="A53" s="10">
        <v>2001</v>
      </c>
      <c r="B53" s="33">
        <v>156.3</v>
      </c>
      <c r="C53" s="33">
        <v>11.2</v>
      </c>
      <c r="D53" s="33">
        <v>32.6</v>
      </c>
      <c r="E53" s="33">
        <v>41.2</v>
      </c>
      <c r="F53" s="33">
        <v>21.6</v>
      </c>
      <c r="G53" s="33">
        <v>16</v>
      </c>
      <c r="H53" s="50">
        <v>9.8</v>
      </c>
      <c r="I53" s="33">
        <v>11.6</v>
      </c>
      <c r="J53" s="50">
        <v>7.5</v>
      </c>
      <c r="K53" s="51">
        <v>4.8</v>
      </c>
    </row>
    <row r="54" spans="1:11" ht="12" customHeight="1">
      <c r="A54" s="10">
        <v>2002</v>
      </c>
      <c r="B54" s="33">
        <v>163.1</v>
      </c>
      <c r="C54" s="50">
        <v>7.9</v>
      </c>
      <c r="D54" s="33">
        <v>30.5</v>
      </c>
      <c r="E54" s="33">
        <v>44.1</v>
      </c>
      <c r="F54" s="33">
        <v>17.3</v>
      </c>
      <c r="G54" s="33">
        <v>14</v>
      </c>
      <c r="H54" s="33">
        <v>14.6</v>
      </c>
      <c r="I54" s="33">
        <v>13.6</v>
      </c>
      <c r="J54" s="33">
        <v>12.4</v>
      </c>
      <c r="K54" s="50">
        <v>8.6</v>
      </c>
    </row>
    <row r="55" spans="1:11" ht="12" customHeight="1">
      <c r="A55" s="10">
        <v>2003</v>
      </c>
      <c r="B55" s="33">
        <v>168.2</v>
      </c>
      <c r="C55" s="50">
        <v>9.4</v>
      </c>
      <c r="D55" s="33">
        <v>35.4</v>
      </c>
      <c r="E55" s="33">
        <v>46.5</v>
      </c>
      <c r="F55" s="33">
        <v>17.3</v>
      </c>
      <c r="G55" s="33">
        <v>12.9</v>
      </c>
      <c r="H55" s="33">
        <v>13.6</v>
      </c>
      <c r="I55" s="33">
        <v>15.3</v>
      </c>
      <c r="J55" s="50">
        <v>9.8</v>
      </c>
      <c r="K55" s="50">
        <v>8</v>
      </c>
    </row>
    <row r="56" spans="1:11" ht="12" customHeight="1">
      <c r="A56" s="10">
        <v>2004</v>
      </c>
      <c r="B56" s="33">
        <v>170.4</v>
      </c>
      <c r="C56" s="33">
        <v>11.8</v>
      </c>
      <c r="D56" s="33">
        <v>31.7</v>
      </c>
      <c r="E56" s="33">
        <v>46.7</v>
      </c>
      <c r="F56" s="33">
        <v>19.7</v>
      </c>
      <c r="G56" s="33">
        <v>16.5</v>
      </c>
      <c r="H56" s="33">
        <v>14.3</v>
      </c>
      <c r="I56" s="33">
        <v>13.6</v>
      </c>
      <c r="J56" s="50">
        <v>9.400000000000006</v>
      </c>
      <c r="K56" s="50">
        <v>6.6</v>
      </c>
    </row>
    <row r="57" ht="12" customHeight="1"/>
    <row r="58" ht="12" customHeight="1"/>
    <row r="59" ht="12" customHeight="1">
      <c r="A59" s="1" t="s">
        <v>372</v>
      </c>
    </row>
  </sheetData>
  <mergeCells count="3">
    <mergeCell ref="A7:K7"/>
    <mergeCell ref="A24:K24"/>
    <mergeCell ref="A41:K41"/>
  </mergeCells>
  <printOptions/>
  <pageMargins left="0.5905511811023623" right="0.5905511811023623" top="0.7874015748031497" bottom="0.5905511811023623" header="0.5118110236220472" footer="0.5118110236220472"/>
  <pageSetup firstPageNumber="48" useFirstPageNumber="1" horizontalDpi="600" verticalDpi="600" orientation="portrait" paperSize="9" r:id="rId2"/>
  <headerFooter alignWithMargins="0">
    <oddHeader>&amp;C- &amp;P -</oddHeader>
  </headerFooter>
  <drawing r:id="rId1"/>
</worksheet>
</file>

<file path=xl/worksheets/sheet4.xml><?xml version="1.0" encoding="utf-8"?>
<worksheet xmlns="http://schemas.openxmlformats.org/spreadsheetml/2006/main" xmlns:r="http://schemas.openxmlformats.org/officeDocument/2006/relationships">
  <sheetPr codeName="Tabelle31"/>
  <dimension ref="A1:S514"/>
  <sheetViews>
    <sheetView workbookViewId="0" topLeftCell="A1">
      <selection activeCell="A3" sqref="A3"/>
    </sheetView>
  </sheetViews>
  <sheetFormatPr defaultColWidth="11.421875" defaultRowHeight="12.75"/>
  <cols>
    <col min="9" max="9" width="11.421875" style="1" customWidth="1"/>
    <col min="10" max="10" width="15.8515625" style="0" bestFit="1" customWidth="1"/>
    <col min="11" max="11" width="18.421875" style="0" bestFit="1" customWidth="1"/>
    <col min="12" max="12" width="18.140625" style="0" bestFit="1" customWidth="1"/>
  </cols>
  <sheetData>
    <row r="1" spans="1:19" ht="12.75">
      <c r="A1" s="151"/>
      <c r="B1" s="155"/>
      <c r="C1" s="155"/>
      <c r="D1" s="155"/>
      <c r="E1" s="155"/>
      <c r="F1" s="155"/>
      <c r="G1" s="155"/>
      <c r="H1" s="156"/>
      <c r="J1" s="157" t="s">
        <v>54</v>
      </c>
      <c r="K1" s="157" t="s">
        <v>55</v>
      </c>
      <c r="L1" s="157" t="s">
        <v>56</v>
      </c>
      <c r="M1" s="157" t="s">
        <v>57</v>
      </c>
      <c r="O1" s="157"/>
      <c r="P1" s="157"/>
      <c r="Q1" s="157" t="s">
        <v>59</v>
      </c>
      <c r="R1" s="157"/>
      <c r="S1" s="157"/>
    </row>
    <row r="2" spans="1:19" ht="12.75">
      <c r="A2" s="182" t="s">
        <v>12</v>
      </c>
      <c r="B2" s="183"/>
      <c r="C2" s="183"/>
      <c r="D2" s="183"/>
      <c r="E2" s="183"/>
      <c r="F2" s="183"/>
      <c r="G2" s="183"/>
      <c r="H2" s="152"/>
      <c r="I2" s="1">
        <v>1991</v>
      </c>
      <c r="J2" s="158">
        <v>944</v>
      </c>
      <c r="K2" s="157">
        <v>1322.7</v>
      </c>
      <c r="L2" s="157">
        <v>203.2</v>
      </c>
      <c r="M2" s="157">
        <v>128.2</v>
      </c>
      <c r="O2" s="157">
        <v>1991</v>
      </c>
      <c r="P2" s="158">
        <v>503</v>
      </c>
      <c r="Q2" s="158">
        <v>657.6</v>
      </c>
      <c r="R2" s="158">
        <v>33.3</v>
      </c>
      <c r="S2" s="158">
        <v>46.3</v>
      </c>
    </row>
    <row r="3" spans="1:19" ht="12.75">
      <c r="A3" s="159"/>
      <c r="B3" s="114"/>
      <c r="C3" s="114"/>
      <c r="D3" s="114"/>
      <c r="E3" s="114"/>
      <c r="F3" s="114"/>
      <c r="G3" s="114"/>
      <c r="H3" s="160"/>
      <c r="I3" s="1">
        <v>1992</v>
      </c>
      <c r="J3" s="157">
        <v>920.4</v>
      </c>
      <c r="K3" s="157">
        <v>1310.8</v>
      </c>
      <c r="L3" s="157">
        <v>195.6</v>
      </c>
      <c r="M3" s="157">
        <v>127.3</v>
      </c>
      <c r="O3" s="157">
        <v>1992</v>
      </c>
      <c r="P3" s="158">
        <v>489.2</v>
      </c>
      <c r="Q3" s="158">
        <v>656.2</v>
      </c>
      <c r="R3" s="158">
        <v>33.4</v>
      </c>
      <c r="S3" s="158">
        <v>44.6</v>
      </c>
    </row>
    <row r="4" spans="1:19" ht="12.75">
      <c r="A4" s="159"/>
      <c r="B4" s="114"/>
      <c r="C4" s="114"/>
      <c r="D4" s="114"/>
      <c r="E4" s="114"/>
      <c r="F4" s="114"/>
      <c r="G4" s="114"/>
      <c r="H4" s="160"/>
      <c r="I4" s="1">
        <v>1993</v>
      </c>
      <c r="J4" s="157">
        <v>908.5</v>
      </c>
      <c r="K4" s="157">
        <v>1308.5</v>
      </c>
      <c r="L4" s="157">
        <v>196.1</v>
      </c>
      <c r="M4" s="157">
        <v>126.2</v>
      </c>
      <c r="O4" s="157">
        <v>1993</v>
      </c>
      <c r="P4" s="158">
        <v>490</v>
      </c>
      <c r="Q4" s="158">
        <v>655</v>
      </c>
      <c r="R4" s="158">
        <v>32.7</v>
      </c>
      <c r="S4" s="158">
        <v>43.9</v>
      </c>
    </row>
    <row r="5" spans="1:19" ht="12.75">
      <c r="A5" s="159"/>
      <c r="B5" s="114"/>
      <c r="C5" s="114"/>
      <c r="D5" s="114"/>
      <c r="E5" s="114"/>
      <c r="F5" s="114"/>
      <c r="G5" s="114"/>
      <c r="H5" s="160"/>
      <c r="I5" s="1">
        <v>1994</v>
      </c>
      <c r="J5" s="157">
        <v>887.2</v>
      </c>
      <c r="K5" s="157">
        <v>1298.7</v>
      </c>
      <c r="L5" s="157">
        <v>208.8</v>
      </c>
      <c r="M5" s="157">
        <v>132.9</v>
      </c>
      <c r="O5" s="157">
        <v>1994</v>
      </c>
      <c r="P5" s="158">
        <v>483.7</v>
      </c>
      <c r="Q5" s="158">
        <v>653.7</v>
      </c>
      <c r="R5" s="158">
        <v>33.2</v>
      </c>
      <c r="S5" s="158">
        <v>50</v>
      </c>
    </row>
    <row r="6" spans="1:19" ht="12.75">
      <c r="A6" s="159"/>
      <c r="B6" s="114"/>
      <c r="C6" s="114"/>
      <c r="D6" s="114"/>
      <c r="E6" s="114"/>
      <c r="F6" s="114"/>
      <c r="G6" s="114"/>
      <c r="H6" s="160"/>
      <c r="I6" s="1">
        <v>1995</v>
      </c>
      <c r="J6" s="158">
        <v>898</v>
      </c>
      <c r="K6" s="157">
        <v>1284.3</v>
      </c>
      <c r="L6" s="157">
        <v>201.8</v>
      </c>
      <c r="M6" s="157">
        <v>128.2</v>
      </c>
      <c r="O6" s="157">
        <v>1995</v>
      </c>
      <c r="P6" s="158">
        <v>484.9</v>
      </c>
      <c r="Q6" s="158">
        <v>645.3</v>
      </c>
      <c r="R6" s="158">
        <v>37.1</v>
      </c>
      <c r="S6" s="158">
        <v>48.7</v>
      </c>
    </row>
    <row r="7" spans="1:19" ht="12.75">
      <c r="A7" s="159"/>
      <c r="B7" s="114"/>
      <c r="C7" s="114"/>
      <c r="D7" s="114"/>
      <c r="E7" s="114"/>
      <c r="F7" s="114"/>
      <c r="G7" s="114"/>
      <c r="H7" s="160"/>
      <c r="I7" s="1">
        <v>1996</v>
      </c>
      <c r="J7" s="157">
        <v>900.6</v>
      </c>
      <c r="K7" s="157">
        <v>1262.4</v>
      </c>
      <c r="L7" s="157">
        <v>204.8</v>
      </c>
      <c r="M7" s="157">
        <v>131.3</v>
      </c>
      <c r="O7" s="157">
        <v>1996</v>
      </c>
      <c r="P7" s="158">
        <v>490.3</v>
      </c>
      <c r="Q7" s="158">
        <v>633.5</v>
      </c>
      <c r="R7" s="158">
        <v>37</v>
      </c>
      <c r="S7" s="158">
        <v>51.7</v>
      </c>
    </row>
    <row r="8" spans="1:19" ht="12.75">
      <c r="A8" s="159"/>
      <c r="B8" s="114"/>
      <c r="C8" s="114"/>
      <c r="D8" s="114"/>
      <c r="E8" s="114"/>
      <c r="F8" s="114"/>
      <c r="G8" s="114"/>
      <c r="H8" s="160"/>
      <c r="I8" s="1">
        <v>1997</v>
      </c>
      <c r="J8" s="157">
        <v>898.6</v>
      </c>
      <c r="K8" s="157">
        <v>1249.9</v>
      </c>
      <c r="L8" s="157">
        <v>208.6</v>
      </c>
      <c r="M8" s="158">
        <v>130</v>
      </c>
      <c r="O8" s="157">
        <v>1997</v>
      </c>
      <c r="P8" s="158">
        <v>486.2</v>
      </c>
      <c r="Q8" s="158">
        <v>631.9</v>
      </c>
      <c r="R8" s="158">
        <v>38.6</v>
      </c>
      <c r="S8" s="158">
        <v>52.6</v>
      </c>
    </row>
    <row r="9" spans="1:19" ht="12.75">
      <c r="A9" s="159"/>
      <c r="B9" s="114"/>
      <c r="C9" s="114"/>
      <c r="D9" s="114"/>
      <c r="E9" s="114"/>
      <c r="F9" s="114"/>
      <c r="G9" s="114"/>
      <c r="H9" s="160"/>
      <c r="I9" s="1">
        <v>1998</v>
      </c>
      <c r="J9" s="158">
        <v>899</v>
      </c>
      <c r="K9" s="157">
        <v>1230.4</v>
      </c>
      <c r="L9" s="157">
        <v>207.7</v>
      </c>
      <c r="M9" s="157">
        <v>135.7</v>
      </c>
      <c r="O9" s="157">
        <v>1998</v>
      </c>
      <c r="P9" s="158">
        <v>490.6</v>
      </c>
      <c r="Q9" s="158">
        <v>617.8</v>
      </c>
      <c r="R9" s="158">
        <v>38</v>
      </c>
      <c r="S9" s="158">
        <v>57.9</v>
      </c>
    </row>
    <row r="10" spans="1:19" ht="12.75">
      <c r="A10" s="159"/>
      <c r="B10" s="114"/>
      <c r="C10" s="114"/>
      <c r="D10" s="114"/>
      <c r="E10" s="114"/>
      <c r="F10" s="114"/>
      <c r="G10" s="114"/>
      <c r="H10" s="160"/>
      <c r="I10" s="1">
        <v>1999</v>
      </c>
      <c r="J10" s="157">
        <v>904.1</v>
      </c>
      <c r="K10" s="157">
        <v>1209.5</v>
      </c>
      <c r="L10" s="157">
        <v>211.2</v>
      </c>
      <c r="M10" s="158">
        <v>133</v>
      </c>
      <c r="O10" s="157">
        <v>1999</v>
      </c>
      <c r="P10" s="158">
        <v>491.5</v>
      </c>
      <c r="Q10" s="158">
        <v>612.3</v>
      </c>
      <c r="R10" s="158">
        <v>38.8</v>
      </c>
      <c r="S10" s="158">
        <v>56.6</v>
      </c>
    </row>
    <row r="11" spans="1:19" ht="12.75">
      <c r="A11" s="159"/>
      <c r="B11" s="114"/>
      <c r="C11" s="114"/>
      <c r="D11" s="114"/>
      <c r="E11" s="114"/>
      <c r="F11" s="114"/>
      <c r="G11" s="114"/>
      <c r="H11" s="160"/>
      <c r="I11" s="1">
        <v>2000</v>
      </c>
      <c r="J11" s="157">
        <v>900.4</v>
      </c>
      <c r="K11" s="157">
        <v>1201.2</v>
      </c>
      <c r="L11" s="157">
        <v>210.8</v>
      </c>
      <c r="M11" s="157">
        <v>132.3</v>
      </c>
      <c r="O11" s="157">
        <v>2000</v>
      </c>
      <c r="P11" s="158">
        <v>488.7</v>
      </c>
      <c r="Q11" s="158">
        <v>613</v>
      </c>
      <c r="R11" s="158">
        <v>38.4</v>
      </c>
      <c r="S11" s="158">
        <v>55.3</v>
      </c>
    </row>
    <row r="12" spans="1:19" ht="12.75">
      <c r="A12" s="159"/>
      <c r="B12" s="114"/>
      <c r="C12" s="114"/>
      <c r="D12" s="114"/>
      <c r="E12" s="114"/>
      <c r="F12" s="114"/>
      <c r="G12" s="114"/>
      <c r="H12" s="160"/>
      <c r="I12" s="1">
        <v>2001</v>
      </c>
      <c r="J12" s="157">
        <v>889.5</v>
      </c>
      <c r="K12" s="157">
        <v>1193.3</v>
      </c>
      <c r="L12" s="157">
        <v>204.6</v>
      </c>
      <c r="M12" s="157">
        <v>138.6</v>
      </c>
      <c r="O12" s="157">
        <v>2001</v>
      </c>
      <c r="P12" s="157"/>
      <c r="Q12" s="157"/>
      <c r="R12" s="157"/>
      <c r="S12" s="157"/>
    </row>
    <row r="13" spans="1:19" ht="12.75">
      <c r="A13" s="159"/>
      <c r="B13" s="114"/>
      <c r="C13" s="114"/>
      <c r="D13" s="114"/>
      <c r="E13" s="114"/>
      <c r="F13" s="114"/>
      <c r="G13" s="114"/>
      <c r="H13" s="160"/>
      <c r="I13" s="1">
        <v>2002</v>
      </c>
      <c r="J13" s="158">
        <f>'[1]Tab1.1'!$C$20</f>
        <v>891</v>
      </c>
      <c r="K13" s="157">
        <f>'[1]Tab1.1'!$D$20</f>
        <v>1176.9</v>
      </c>
      <c r="L13" s="157">
        <f>'[1]Tab1.1'!$E$20</f>
        <v>200.9</v>
      </c>
      <c r="M13" s="157">
        <f>'[1]Tab1.1'!$F$20</f>
        <v>137.8</v>
      </c>
      <c r="O13" s="157"/>
      <c r="P13" s="157"/>
      <c r="Q13" s="157"/>
      <c r="R13" s="157"/>
      <c r="S13" s="157"/>
    </row>
    <row r="14" spans="1:13" ht="12.75">
      <c r="A14" s="159"/>
      <c r="B14" s="114"/>
      <c r="C14" s="114"/>
      <c r="D14" s="114"/>
      <c r="E14" s="114"/>
      <c r="F14" s="114"/>
      <c r="G14" s="114"/>
      <c r="H14" s="160"/>
      <c r="I14" s="1">
        <v>2003</v>
      </c>
      <c r="J14" s="158">
        <v>878.8</v>
      </c>
      <c r="K14" s="158">
        <v>1160.9</v>
      </c>
      <c r="L14" s="158">
        <v>205</v>
      </c>
      <c r="M14" s="158">
        <v>139.9</v>
      </c>
    </row>
    <row r="15" spans="1:13" ht="12.75">
      <c r="A15" s="159"/>
      <c r="B15" s="114"/>
      <c r="C15" s="114"/>
      <c r="D15" s="114"/>
      <c r="E15" s="114"/>
      <c r="F15" s="114"/>
      <c r="G15" s="114"/>
      <c r="H15" s="160"/>
      <c r="I15" s="1">
        <v>2004</v>
      </c>
      <c r="J15" s="157">
        <v>873.5</v>
      </c>
      <c r="K15" s="157">
        <v>1141.7</v>
      </c>
      <c r="L15" s="157">
        <v>206</v>
      </c>
      <c r="M15" s="157">
        <v>147.9</v>
      </c>
    </row>
    <row r="16" spans="1:13" ht="12.75">
      <c r="A16" s="159"/>
      <c r="B16" s="114"/>
      <c r="C16" s="114"/>
      <c r="D16" s="114"/>
      <c r="E16" s="114"/>
      <c r="F16" s="114"/>
      <c r="G16" s="114"/>
      <c r="H16" s="160"/>
      <c r="J16" s="157"/>
      <c r="K16" s="157" t="s">
        <v>59</v>
      </c>
      <c r="L16" s="157"/>
      <c r="M16" s="157"/>
    </row>
    <row r="17" spans="1:13" ht="12.75">
      <c r="A17" s="159"/>
      <c r="B17" s="114"/>
      <c r="C17" s="114"/>
      <c r="D17" s="114"/>
      <c r="E17" s="114"/>
      <c r="F17" s="114"/>
      <c r="G17" s="114"/>
      <c r="H17" s="160"/>
      <c r="J17" s="157" t="s">
        <v>54</v>
      </c>
      <c r="K17" s="157" t="s">
        <v>55</v>
      </c>
      <c r="L17" s="157" t="s">
        <v>56</v>
      </c>
      <c r="M17" s="157" t="s">
        <v>57</v>
      </c>
    </row>
    <row r="18" spans="1:13" ht="12.75">
      <c r="A18" s="159"/>
      <c r="B18" s="114"/>
      <c r="C18" s="114"/>
      <c r="D18" s="114"/>
      <c r="E18" s="114"/>
      <c r="F18" s="114"/>
      <c r="G18" s="114"/>
      <c r="H18" s="160"/>
      <c r="I18" s="1">
        <v>1991</v>
      </c>
      <c r="J18" s="158">
        <v>503</v>
      </c>
      <c r="K18" s="157">
        <v>657.6</v>
      </c>
      <c r="L18" s="157">
        <v>33.3</v>
      </c>
      <c r="M18" s="157">
        <v>46.3</v>
      </c>
    </row>
    <row r="19" spans="1:13" ht="12.75">
      <c r="A19" s="159"/>
      <c r="B19" s="114"/>
      <c r="C19" s="114"/>
      <c r="D19" s="114"/>
      <c r="E19" s="114"/>
      <c r="F19" s="114"/>
      <c r="G19" s="114"/>
      <c r="H19" s="160"/>
      <c r="I19" s="1">
        <v>1992</v>
      </c>
      <c r="J19" s="157">
        <v>489.2</v>
      </c>
      <c r="K19" s="157">
        <v>656.2</v>
      </c>
      <c r="L19" s="157">
        <v>33.4</v>
      </c>
      <c r="M19" s="157">
        <v>44.6</v>
      </c>
    </row>
    <row r="20" spans="1:13" ht="12.75">
      <c r="A20" s="159"/>
      <c r="B20" s="114"/>
      <c r="C20" s="114"/>
      <c r="D20" s="114"/>
      <c r="E20" s="114"/>
      <c r="F20" s="114"/>
      <c r="G20" s="114"/>
      <c r="H20" s="160"/>
      <c r="I20" s="1">
        <v>1993</v>
      </c>
      <c r="J20" s="158">
        <v>490</v>
      </c>
      <c r="K20" s="158">
        <v>655</v>
      </c>
      <c r="L20" s="158">
        <v>32.7</v>
      </c>
      <c r="M20" s="158">
        <v>43.9</v>
      </c>
    </row>
    <row r="21" spans="1:13" ht="12.75">
      <c r="A21" s="159"/>
      <c r="B21" s="114"/>
      <c r="C21" s="114"/>
      <c r="D21" s="114"/>
      <c r="E21" s="114"/>
      <c r="F21" s="114"/>
      <c r="G21" s="114"/>
      <c r="H21" s="160"/>
      <c r="I21" s="1">
        <v>1994</v>
      </c>
      <c r="J21" s="158">
        <v>483.7</v>
      </c>
      <c r="K21" s="158">
        <v>653.7</v>
      </c>
      <c r="L21" s="158">
        <v>33.2</v>
      </c>
      <c r="M21" s="158">
        <v>50</v>
      </c>
    </row>
    <row r="22" spans="1:13" ht="12.75">
      <c r="A22" s="159"/>
      <c r="B22" s="114"/>
      <c r="C22" s="114"/>
      <c r="D22" s="114"/>
      <c r="E22" s="114"/>
      <c r="F22" s="114"/>
      <c r="G22" s="114"/>
      <c r="H22" s="160"/>
      <c r="I22" s="1">
        <v>1995</v>
      </c>
      <c r="J22" s="158">
        <v>484.9</v>
      </c>
      <c r="K22" s="158">
        <v>645.3</v>
      </c>
      <c r="L22" s="158">
        <v>37.1</v>
      </c>
      <c r="M22" s="158">
        <v>48.7</v>
      </c>
    </row>
    <row r="23" spans="1:13" ht="12.75">
      <c r="A23" s="159"/>
      <c r="B23" s="114"/>
      <c r="C23" s="114"/>
      <c r="D23" s="114"/>
      <c r="E23" s="114"/>
      <c r="F23" s="114"/>
      <c r="G23" s="114"/>
      <c r="H23" s="160"/>
      <c r="I23" s="1">
        <v>1996</v>
      </c>
      <c r="J23" s="158">
        <v>490.3</v>
      </c>
      <c r="K23" s="158">
        <v>633.5</v>
      </c>
      <c r="L23" s="158">
        <v>37</v>
      </c>
      <c r="M23" s="158">
        <v>51.7</v>
      </c>
    </row>
    <row r="24" spans="1:13" ht="12.75">
      <c r="A24" s="159"/>
      <c r="B24" s="114"/>
      <c r="C24" s="114"/>
      <c r="D24" s="114"/>
      <c r="E24" s="114"/>
      <c r="F24" s="114"/>
      <c r="G24" s="114"/>
      <c r="H24" s="160"/>
      <c r="I24" s="1">
        <v>1997</v>
      </c>
      <c r="J24" s="158">
        <v>486.2</v>
      </c>
      <c r="K24" s="158">
        <v>631.9</v>
      </c>
      <c r="L24" s="158">
        <v>38.6</v>
      </c>
      <c r="M24" s="158">
        <v>52.6</v>
      </c>
    </row>
    <row r="25" spans="1:13" ht="12.75">
      <c r="A25" s="159"/>
      <c r="B25" s="114"/>
      <c r="C25" s="114"/>
      <c r="D25" s="114"/>
      <c r="E25" s="114"/>
      <c r="F25" s="114"/>
      <c r="G25" s="114"/>
      <c r="H25" s="160"/>
      <c r="I25" s="1">
        <v>1998</v>
      </c>
      <c r="J25" s="158">
        <v>490.6</v>
      </c>
      <c r="K25" s="158">
        <v>617.8</v>
      </c>
      <c r="L25" s="158">
        <v>38</v>
      </c>
      <c r="M25" s="158">
        <v>57.9</v>
      </c>
    </row>
    <row r="26" spans="1:13" ht="12.75">
      <c r="A26" s="159"/>
      <c r="B26" s="114"/>
      <c r="C26" s="114"/>
      <c r="D26" s="114"/>
      <c r="E26" s="114"/>
      <c r="F26" s="114"/>
      <c r="G26" s="114"/>
      <c r="H26" s="160"/>
      <c r="I26" s="1">
        <v>1999</v>
      </c>
      <c r="J26" s="157">
        <v>491.5</v>
      </c>
      <c r="K26" s="157">
        <v>612.9</v>
      </c>
      <c r="L26" s="157">
        <v>38.6</v>
      </c>
      <c r="M26" s="157">
        <v>56.2</v>
      </c>
    </row>
    <row r="27" spans="1:13" ht="12.75">
      <c r="A27" s="159"/>
      <c r="B27" s="114"/>
      <c r="C27" s="114"/>
      <c r="D27" s="114"/>
      <c r="E27" s="114"/>
      <c r="F27" s="114"/>
      <c r="G27" s="114"/>
      <c r="H27" s="160"/>
      <c r="I27" s="1">
        <v>2000</v>
      </c>
      <c r="J27" s="157">
        <v>488.7</v>
      </c>
      <c r="K27" s="158">
        <v>613</v>
      </c>
      <c r="L27" s="157">
        <v>38.4</v>
      </c>
      <c r="M27" s="157">
        <v>55.3</v>
      </c>
    </row>
    <row r="28" spans="1:13" ht="12.75">
      <c r="A28" s="159"/>
      <c r="B28" s="114"/>
      <c r="C28" s="114"/>
      <c r="D28" s="114"/>
      <c r="E28" s="114"/>
      <c r="F28" s="114"/>
      <c r="G28" s="114"/>
      <c r="H28" s="160"/>
      <c r="I28" s="1">
        <v>2001</v>
      </c>
      <c r="J28" s="157">
        <v>486.9</v>
      </c>
      <c r="K28" s="157">
        <v>604.7</v>
      </c>
      <c r="L28" s="157">
        <v>36.8</v>
      </c>
      <c r="M28" s="157">
        <v>59.3</v>
      </c>
    </row>
    <row r="29" spans="1:13" ht="12.75">
      <c r="A29" s="159"/>
      <c r="B29" s="114"/>
      <c r="C29" s="114"/>
      <c r="D29" s="114"/>
      <c r="E29" s="114"/>
      <c r="F29" s="114"/>
      <c r="G29" s="114"/>
      <c r="H29" s="160"/>
      <c r="I29" s="1">
        <v>2002</v>
      </c>
      <c r="J29" s="158">
        <f>'[1]Tab1.1'!$C$37</f>
        <v>493.3</v>
      </c>
      <c r="K29" s="158">
        <f>'[1]Tab1.1'!$D$37</f>
        <v>596.3</v>
      </c>
      <c r="L29" s="158">
        <f>'[1]Tab1.1'!$E$37</f>
        <v>34.6</v>
      </c>
      <c r="M29" s="158">
        <f>'[1]Tab1.1'!$F$37</f>
        <v>55.8</v>
      </c>
    </row>
    <row r="30" spans="1:13" ht="12.75">
      <c r="A30" s="159"/>
      <c r="B30" s="114"/>
      <c r="C30" s="114"/>
      <c r="D30" s="114"/>
      <c r="E30" s="114"/>
      <c r="F30" s="114"/>
      <c r="G30" s="114"/>
      <c r="H30" s="160"/>
      <c r="I30" s="1">
        <v>2003</v>
      </c>
      <c r="J30" s="158">
        <v>486.7</v>
      </c>
      <c r="K30" s="158">
        <v>588.2</v>
      </c>
      <c r="L30" s="158">
        <v>37.6</v>
      </c>
      <c r="M30" s="158">
        <v>58</v>
      </c>
    </row>
    <row r="31" spans="1:13" ht="12.75">
      <c r="A31" s="159"/>
      <c r="B31" s="114"/>
      <c r="C31" s="114"/>
      <c r="D31" s="114"/>
      <c r="E31" s="114"/>
      <c r="F31" s="114"/>
      <c r="G31" s="114"/>
      <c r="H31" s="160"/>
      <c r="I31" s="1">
        <v>2004</v>
      </c>
      <c r="J31" s="157">
        <v>476.9</v>
      </c>
      <c r="K31" s="158">
        <v>582.8</v>
      </c>
      <c r="L31" s="157">
        <v>41.4</v>
      </c>
      <c r="M31" s="157">
        <v>62.7</v>
      </c>
    </row>
    <row r="32" spans="1:8" ht="12.75">
      <c r="A32" s="159"/>
      <c r="B32" s="114"/>
      <c r="C32" s="114"/>
      <c r="D32" s="114"/>
      <c r="E32" s="114"/>
      <c r="F32" s="114"/>
      <c r="G32" s="114"/>
      <c r="H32" s="160"/>
    </row>
    <row r="33" spans="1:13" ht="12.75">
      <c r="A33" s="159"/>
      <c r="B33" s="114"/>
      <c r="C33" s="114"/>
      <c r="D33" s="114"/>
      <c r="E33" s="114"/>
      <c r="F33" s="114"/>
      <c r="G33" s="114"/>
      <c r="H33" s="160"/>
      <c r="J33" s="157"/>
      <c r="K33" s="157" t="s">
        <v>60</v>
      </c>
      <c r="L33" s="157"/>
      <c r="M33" s="157"/>
    </row>
    <row r="34" spans="1:13" ht="12.75">
      <c r="A34" s="159"/>
      <c r="B34" s="114"/>
      <c r="C34" s="114"/>
      <c r="D34" s="114"/>
      <c r="E34" s="114"/>
      <c r="F34" s="114"/>
      <c r="G34" s="114"/>
      <c r="H34" s="160"/>
      <c r="J34" s="157" t="s">
        <v>54</v>
      </c>
      <c r="K34" s="157" t="s">
        <v>55</v>
      </c>
      <c r="L34" s="157" t="s">
        <v>56</v>
      </c>
      <c r="M34" s="157" t="s">
        <v>57</v>
      </c>
    </row>
    <row r="35" spans="1:13" ht="12.75">
      <c r="A35" s="159"/>
      <c r="B35" s="114"/>
      <c r="C35" s="114"/>
      <c r="D35" s="114"/>
      <c r="E35" s="114"/>
      <c r="F35" s="114"/>
      <c r="G35" s="114"/>
      <c r="H35" s="160"/>
      <c r="I35" s="1">
        <v>1991</v>
      </c>
      <c r="J35" s="158">
        <v>441</v>
      </c>
      <c r="K35" s="158">
        <v>665.1</v>
      </c>
      <c r="L35" s="158">
        <v>169.9</v>
      </c>
      <c r="M35" s="158">
        <v>81.9</v>
      </c>
    </row>
    <row r="36" spans="1:13" ht="12.75">
      <c r="A36" s="159"/>
      <c r="B36" s="114"/>
      <c r="C36" s="114"/>
      <c r="D36" s="114"/>
      <c r="E36" s="114"/>
      <c r="F36" s="114"/>
      <c r="G36" s="114"/>
      <c r="H36" s="160"/>
      <c r="I36" s="1">
        <v>1992</v>
      </c>
      <c r="J36" s="158">
        <v>431.2</v>
      </c>
      <c r="K36" s="158">
        <v>654.5</v>
      </c>
      <c r="L36" s="158">
        <v>162.2</v>
      </c>
      <c r="M36" s="158">
        <v>82.6</v>
      </c>
    </row>
    <row r="37" spans="1:13" ht="12.75">
      <c r="A37" s="159"/>
      <c r="B37" s="114"/>
      <c r="C37" s="114"/>
      <c r="D37" s="114"/>
      <c r="E37" s="114"/>
      <c r="F37" s="114"/>
      <c r="G37" s="114"/>
      <c r="H37" s="160"/>
      <c r="I37" s="1">
        <v>1993</v>
      </c>
      <c r="J37" s="158">
        <v>418.5</v>
      </c>
      <c r="K37" s="158">
        <v>653.5</v>
      </c>
      <c r="L37" s="158">
        <v>163.4</v>
      </c>
      <c r="M37" s="158">
        <v>82.3</v>
      </c>
    </row>
    <row r="38" spans="1:13" ht="12.75">
      <c r="A38" s="159"/>
      <c r="B38" s="114"/>
      <c r="C38" s="114"/>
      <c r="D38" s="114"/>
      <c r="E38" s="114"/>
      <c r="F38" s="114"/>
      <c r="G38" s="114"/>
      <c r="H38" s="160"/>
      <c r="I38" s="1">
        <v>1994</v>
      </c>
      <c r="J38" s="158">
        <v>403.5</v>
      </c>
      <c r="K38" s="158">
        <v>645.1</v>
      </c>
      <c r="L38" s="158">
        <v>175.6</v>
      </c>
      <c r="M38" s="158">
        <v>82.9</v>
      </c>
    </row>
    <row r="39" spans="1:13" ht="12.75">
      <c r="A39" s="159"/>
      <c r="B39" s="114"/>
      <c r="C39" s="114"/>
      <c r="D39" s="114"/>
      <c r="E39" s="114"/>
      <c r="F39" s="114"/>
      <c r="G39" s="114"/>
      <c r="H39" s="160"/>
      <c r="I39" s="1">
        <v>1995</v>
      </c>
      <c r="J39" s="158">
        <v>413.1</v>
      </c>
      <c r="K39" s="158">
        <v>639</v>
      </c>
      <c r="L39" s="158">
        <v>164.7</v>
      </c>
      <c r="M39" s="158">
        <v>79.5</v>
      </c>
    </row>
    <row r="40" spans="1:13" ht="12.75">
      <c r="A40" s="159"/>
      <c r="B40" s="114"/>
      <c r="C40" s="114"/>
      <c r="D40" s="114"/>
      <c r="E40" s="114"/>
      <c r="F40" s="114"/>
      <c r="G40" s="114"/>
      <c r="H40" s="160"/>
      <c r="I40" s="1">
        <v>1996</v>
      </c>
      <c r="J40" s="158">
        <v>410.3</v>
      </c>
      <c r="K40" s="158">
        <v>628.9</v>
      </c>
      <c r="L40" s="158">
        <v>167.8</v>
      </c>
      <c r="M40" s="158">
        <v>79.6</v>
      </c>
    </row>
    <row r="41" spans="1:13" ht="12.75">
      <c r="A41" s="159"/>
      <c r="B41" s="114"/>
      <c r="C41" s="114"/>
      <c r="D41" s="114"/>
      <c r="E41" s="114"/>
      <c r="F41" s="114"/>
      <c r="G41" s="114"/>
      <c r="H41" s="160"/>
      <c r="I41" s="1">
        <v>1997</v>
      </c>
      <c r="J41" s="158">
        <v>412.4</v>
      </c>
      <c r="K41" s="158">
        <v>618</v>
      </c>
      <c r="L41" s="158">
        <v>170</v>
      </c>
      <c r="M41" s="158">
        <v>77.4</v>
      </c>
    </row>
    <row r="42" spans="1:13" ht="12.75">
      <c r="A42" s="159"/>
      <c r="B42" s="114"/>
      <c r="C42" s="114"/>
      <c r="D42" s="114"/>
      <c r="E42" s="114"/>
      <c r="F42" s="114"/>
      <c r="G42" s="114"/>
      <c r="H42" s="160"/>
      <c r="I42" s="1">
        <v>1998</v>
      </c>
      <c r="J42" s="158">
        <v>408.4</v>
      </c>
      <c r="K42" s="158">
        <v>612.6</v>
      </c>
      <c r="L42" s="158">
        <v>169.7</v>
      </c>
      <c r="M42" s="158">
        <v>77.9</v>
      </c>
    </row>
    <row r="43" spans="1:13" ht="12.75">
      <c r="A43" s="159"/>
      <c r="B43" s="114"/>
      <c r="C43" s="114"/>
      <c r="D43" s="114"/>
      <c r="E43" s="114"/>
      <c r="F43" s="114"/>
      <c r="G43" s="114"/>
      <c r="H43" s="160"/>
      <c r="I43" s="1">
        <v>1999</v>
      </c>
      <c r="J43" s="158">
        <v>412.7</v>
      </c>
      <c r="K43" s="158">
        <v>596.6</v>
      </c>
      <c r="L43" s="158">
        <v>172.5</v>
      </c>
      <c r="M43" s="158">
        <v>76.8</v>
      </c>
    </row>
    <row r="44" spans="1:13" ht="12.75">
      <c r="A44" s="159"/>
      <c r="B44" s="114"/>
      <c r="C44" s="114"/>
      <c r="D44" s="114"/>
      <c r="E44" s="114"/>
      <c r="F44" s="114"/>
      <c r="G44" s="114"/>
      <c r="H44" s="160"/>
      <c r="I44" s="1">
        <v>2000</v>
      </c>
      <c r="J44" s="158">
        <v>411.7</v>
      </c>
      <c r="K44" s="158">
        <v>588.2</v>
      </c>
      <c r="L44" s="158">
        <v>172.4</v>
      </c>
      <c r="M44" s="158">
        <v>77</v>
      </c>
    </row>
    <row r="45" spans="1:13" ht="12.75">
      <c r="A45" s="159"/>
      <c r="B45" s="114"/>
      <c r="C45" s="114"/>
      <c r="D45" s="114"/>
      <c r="E45" s="114"/>
      <c r="F45" s="114"/>
      <c r="G45" s="114"/>
      <c r="H45" s="160"/>
      <c r="I45" s="1">
        <v>2001</v>
      </c>
      <c r="J45" s="158">
        <v>402.6</v>
      </c>
      <c r="K45" s="158">
        <v>588.6</v>
      </c>
      <c r="L45" s="158">
        <v>167.8</v>
      </c>
      <c r="M45" s="158">
        <v>79.3</v>
      </c>
    </row>
    <row r="46" spans="1:13" ht="12.75">
      <c r="A46" s="159"/>
      <c r="B46" s="114"/>
      <c r="C46" s="114"/>
      <c r="D46" s="114"/>
      <c r="E46" s="114"/>
      <c r="F46" s="114"/>
      <c r="G46" s="114"/>
      <c r="H46" s="160"/>
      <c r="I46" s="1">
        <v>2002</v>
      </c>
      <c r="J46" s="158">
        <f>'[1]Tab1.1'!$C$54</f>
        <v>397.7</v>
      </c>
      <c r="K46" s="158">
        <f>'[1]Tab1.1'!$D$54</f>
        <v>580.6</v>
      </c>
      <c r="L46" s="158">
        <f>'[1]Tab1.1'!$E$54</f>
        <v>166.2</v>
      </c>
      <c r="M46" s="158">
        <f>'[1]Tab1.1'!$F$54</f>
        <v>82</v>
      </c>
    </row>
    <row r="47" spans="1:13" ht="12.75">
      <c r="A47" s="159"/>
      <c r="B47" s="114"/>
      <c r="C47" s="114"/>
      <c r="D47" s="114"/>
      <c r="E47" s="114"/>
      <c r="F47" s="114"/>
      <c r="G47" s="114"/>
      <c r="H47" s="160"/>
      <c r="I47" s="1">
        <v>2003</v>
      </c>
      <c r="J47" s="158">
        <v>392.2</v>
      </c>
      <c r="K47" s="158">
        <v>572.7</v>
      </c>
      <c r="L47" s="158">
        <v>167.4</v>
      </c>
      <c r="M47" s="158">
        <v>81.9</v>
      </c>
    </row>
    <row r="48" spans="1:13" ht="12.75">
      <c r="A48" s="159"/>
      <c r="B48" s="114"/>
      <c r="C48" s="114"/>
      <c r="D48" s="114"/>
      <c r="E48" s="114"/>
      <c r="F48" s="114"/>
      <c r="G48" s="114"/>
      <c r="H48" s="160"/>
      <c r="I48" s="1">
        <v>2004</v>
      </c>
      <c r="J48" s="158">
        <v>396.5</v>
      </c>
      <c r="K48" s="158">
        <v>558.8</v>
      </c>
      <c r="L48" s="158">
        <v>164.6</v>
      </c>
      <c r="M48" s="158">
        <v>85.2</v>
      </c>
    </row>
    <row r="49" spans="1:8" ht="12.75">
      <c r="A49" s="159"/>
      <c r="B49" s="114"/>
      <c r="C49" s="114"/>
      <c r="D49" s="114"/>
      <c r="E49" s="114"/>
      <c r="F49" s="114"/>
      <c r="G49" s="114"/>
      <c r="H49" s="160"/>
    </row>
    <row r="50" spans="1:8" ht="12.75">
      <c r="A50" s="159"/>
      <c r="B50" s="114"/>
      <c r="C50" s="114"/>
      <c r="D50" s="114"/>
      <c r="E50" s="114"/>
      <c r="F50" s="114"/>
      <c r="G50" s="114"/>
      <c r="H50" s="160"/>
    </row>
    <row r="51" spans="1:8" ht="12.75">
      <c r="A51" s="159"/>
      <c r="B51" s="114"/>
      <c r="C51" s="114"/>
      <c r="D51" s="114"/>
      <c r="E51" s="114"/>
      <c r="F51" s="114"/>
      <c r="G51" s="114"/>
      <c r="H51" s="160"/>
    </row>
    <row r="52" spans="1:8" ht="12.75">
      <c r="A52" s="159"/>
      <c r="B52" s="114"/>
      <c r="C52" s="114"/>
      <c r="D52" s="114"/>
      <c r="E52" s="114"/>
      <c r="F52" s="114"/>
      <c r="G52" s="114"/>
      <c r="H52" s="160"/>
    </row>
    <row r="53" spans="1:8" ht="12.75">
      <c r="A53" s="159"/>
      <c r="B53" s="114"/>
      <c r="C53" s="114"/>
      <c r="D53" s="114"/>
      <c r="E53" s="114"/>
      <c r="F53" s="114"/>
      <c r="G53" s="114"/>
      <c r="H53" s="160"/>
    </row>
    <row r="54" spans="1:8" ht="12.75">
      <c r="A54" s="159"/>
      <c r="B54" s="114"/>
      <c r="C54" s="114"/>
      <c r="D54" s="114"/>
      <c r="E54" s="114"/>
      <c r="F54" s="114"/>
      <c r="G54" s="114"/>
      <c r="H54" s="160"/>
    </row>
    <row r="55" spans="1:8" ht="12.75">
      <c r="A55" s="161" t="s">
        <v>13</v>
      </c>
      <c r="C55" s="114"/>
      <c r="D55" s="114"/>
      <c r="E55" s="114"/>
      <c r="F55" s="114"/>
      <c r="G55" s="114"/>
      <c r="H55" s="160"/>
    </row>
    <row r="56" spans="1:8" ht="12.75">
      <c r="A56" s="162"/>
      <c r="B56" s="52"/>
      <c r="C56" s="52"/>
      <c r="D56" s="52"/>
      <c r="E56" s="52"/>
      <c r="F56" s="52"/>
      <c r="G56" s="52"/>
      <c r="H56" s="163"/>
    </row>
    <row r="57" spans="1:8" ht="12.75">
      <c r="A57" s="155"/>
      <c r="B57" s="114"/>
      <c r="C57" s="114"/>
      <c r="D57" s="114"/>
      <c r="E57" s="114"/>
      <c r="F57" s="114"/>
      <c r="G57" s="114"/>
      <c r="H57" s="155"/>
    </row>
    <row r="58" spans="1:16" ht="12.75">
      <c r="A58" s="164"/>
      <c r="B58" s="165"/>
      <c r="C58" s="165"/>
      <c r="D58" s="165"/>
      <c r="E58" s="165"/>
      <c r="F58" s="165"/>
      <c r="G58" s="165"/>
      <c r="H58" s="166"/>
      <c r="J58" s="14" t="s">
        <v>61</v>
      </c>
      <c r="K58" s="14" t="s">
        <v>14</v>
      </c>
      <c r="L58" s="14" t="s">
        <v>15</v>
      </c>
      <c r="M58" s="14" t="s">
        <v>66</v>
      </c>
      <c r="N58" s="6" t="s">
        <v>67</v>
      </c>
      <c r="O58" s="14"/>
      <c r="P58" s="6"/>
    </row>
    <row r="59" spans="1:16" ht="12.75">
      <c r="A59" s="167"/>
      <c r="B59" s="168"/>
      <c r="C59" s="168"/>
      <c r="D59" s="168"/>
      <c r="E59" s="168"/>
      <c r="F59" s="168"/>
      <c r="G59" s="168"/>
      <c r="H59" s="169"/>
      <c r="I59" s="1">
        <v>1991</v>
      </c>
      <c r="J59" s="170">
        <v>509.5</v>
      </c>
      <c r="K59" s="170">
        <v>719</v>
      </c>
      <c r="L59" s="170">
        <v>713.5</v>
      </c>
      <c r="M59" s="170">
        <v>307.1</v>
      </c>
      <c r="N59" s="170">
        <v>348.9</v>
      </c>
      <c r="O59" s="1"/>
      <c r="P59" s="1"/>
    </row>
    <row r="60" spans="1:16" ht="12.75">
      <c r="A60" s="159"/>
      <c r="H60" s="160"/>
      <c r="I60" s="1">
        <v>1992</v>
      </c>
      <c r="J60" s="170">
        <v>482.1</v>
      </c>
      <c r="K60" s="170">
        <v>678.9</v>
      </c>
      <c r="L60" s="170">
        <v>724</v>
      </c>
      <c r="M60" s="170">
        <v>315.6</v>
      </c>
      <c r="N60" s="170">
        <v>353.5</v>
      </c>
      <c r="O60" s="1"/>
      <c r="P60" s="1"/>
    </row>
    <row r="61" spans="1:16" ht="12.75">
      <c r="A61" s="159"/>
      <c r="H61" s="160"/>
      <c r="I61" s="1">
        <v>1993</v>
      </c>
      <c r="J61" s="170">
        <v>457.5</v>
      </c>
      <c r="K61" s="170">
        <v>683.9</v>
      </c>
      <c r="L61" s="170">
        <v>710.6</v>
      </c>
      <c r="M61" s="170">
        <v>321.7</v>
      </c>
      <c r="N61" s="170">
        <v>365.8</v>
      </c>
      <c r="O61" s="1"/>
      <c r="P61" s="1"/>
    </row>
    <row r="62" spans="1:16" ht="12.75">
      <c r="A62" s="159"/>
      <c r="H62" s="160"/>
      <c r="I62" s="1">
        <v>1994</v>
      </c>
      <c r="J62" s="170">
        <v>413.8</v>
      </c>
      <c r="K62" s="170">
        <v>662.7</v>
      </c>
      <c r="L62" s="170">
        <v>725.4</v>
      </c>
      <c r="M62" s="170">
        <v>335.8</v>
      </c>
      <c r="N62" s="170">
        <v>389.8</v>
      </c>
      <c r="O62" s="1"/>
      <c r="P62" s="1"/>
    </row>
    <row r="63" spans="1:16" ht="12.75">
      <c r="A63" s="159"/>
      <c r="H63" s="160"/>
      <c r="I63" s="1">
        <v>1995</v>
      </c>
      <c r="J63" s="170">
        <v>409.6</v>
      </c>
      <c r="K63" s="170">
        <v>671.6</v>
      </c>
      <c r="L63" s="170">
        <v>696.3</v>
      </c>
      <c r="M63" s="170">
        <v>347.8</v>
      </c>
      <c r="N63" s="170">
        <v>386.9</v>
      </c>
      <c r="O63" s="1"/>
      <c r="P63" s="1"/>
    </row>
    <row r="64" spans="1:16" ht="12.75">
      <c r="A64" s="159"/>
      <c r="H64" s="160"/>
      <c r="I64" s="1">
        <v>1996</v>
      </c>
      <c r="J64" s="170">
        <v>396.3</v>
      </c>
      <c r="K64" s="170">
        <v>650.4</v>
      </c>
      <c r="L64" s="170">
        <v>704</v>
      </c>
      <c r="M64" s="170">
        <v>354.1</v>
      </c>
      <c r="N64" s="170">
        <v>394.4</v>
      </c>
      <c r="O64" s="1"/>
      <c r="P64" s="1"/>
    </row>
    <row r="65" spans="1:16" ht="12.75">
      <c r="A65" s="159"/>
      <c r="H65" s="160"/>
      <c r="I65" s="1">
        <v>1997</v>
      </c>
      <c r="J65" s="170">
        <v>369.2</v>
      </c>
      <c r="K65" s="170">
        <v>643.8</v>
      </c>
      <c r="L65" s="170">
        <v>704.1</v>
      </c>
      <c r="M65" s="170">
        <v>366.3</v>
      </c>
      <c r="N65" s="170">
        <v>403.5</v>
      </c>
      <c r="O65" s="1"/>
      <c r="P65" s="1"/>
    </row>
    <row r="66" spans="1:16" ht="12.75">
      <c r="A66" s="159"/>
      <c r="H66" s="160"/>
      <c r="I66" s="1">
        <v>1998</v>
      </c>
      <c r="J66" s="170">
        <v>358.3</v>
      </c>
      <c r="K66" s="170">
        <v>633.6</v>
      </c>
      <c r="L66" s="170">
        <v>707.1</v>
      </c>
      <c r="M66" s="170">
        <v>364.7</v>
      </c>
      <c r="N66" s="170">
        <v>409.1</v>
      </c>
      <c r="O66" s="1"/>
      <c r="P66" s="1"/>
    </row>
    <row r="67" spans="1:16" ht="12.75">
      <c r="A67" s="159"/>
      <c r="H67" s="160"/>
      <c r="I67" s="1">
        <v>1999</v>
      </c>
      <c r="J67" s="170">
        <v>339.6</v>
      </c>
      <c r="K67" s="170">
        <v>618.6</v>
      </c>
      <c r="L67" s="170">
        <v>717.4</v>
      </c>
      <c r="M67" s="170">
        <v>360.2</v>
      </c>
      <c r="N67" s="170">
        <v>422</v>
      </c>
      <c r="O67" s="1"/>
      <c r="P67" s="1"/>
    </row>
    <row r="68" spans="1:16" ht="12.75">
      <c r="A68" s="159"/>
      <c r="H68" s="160"/>
      <c r="I68" s="1">
        <v>2000</v>
      </c>
      <c r="J68" s="170">
        <v>319.9</v>
      </c>
      <c r="K68" s="170">
        <v>613.3</v>
      </c>
      <c r="L68" s="170">
        <v>728.2</v>
      </c>
      <c r="M68" s="170">
        <v>350.7</v>
      </c>
      <c r="N68" s="170">
        <v>432.5</v>
      </c>
      <c r="O68" s="1"/>
      <c r="P68" s="1"/>
    </row>
    <row r="69" spans="1:16" ht="12.75">
      <c r="A69" s="159"/>
      <c r="H69" s="160"/>
      <c r="I69" s="1">
        <v>2001</v>
      </c>
      <c r="J69" s="170">
        <v>295.2</v>
      </c>
      <c r="K69" s="170">
        <v>598.5</v>
      </c>
      <c r="L69" s="170">
        <v>747.8</v>
      </c>
      <c r="M69" s="170">
        <v>334.4</v>
      </c>
      <c r="N69" s="170">
        <v>450</v>
      </c>
      <c r="O69" s="15"/>
      <c r="P69" s="15"/>
    </row>
    <row r="70" spans="1:16" ht="12.75">
      <c r="A70" s="159"/>
      <c r="H70" s="160"/>
      <c r="I70" s="1">
        <v>2002</v>
      </c>
      <c r="J70" s="170">
        <f>'[1]Tab1.2'!$C$19</f>
        <v>278.5</v>
      </c>
      <c r="K70" s="170">
        <f>'[1]Tab1.2'!$D$19+'[1]Tab1.2'!$E$19</f>
        <v>594.9</v>
      </c>
      <c r="L70" s="170">
        <f>'[1]Tab1.2'!$F$19+'[1]Tab1.2'!$G$19</f>
        <v>755</v>
      </c>
      <c r="M70" s="170">
        <f>'[1]Tab1.2'!$H$19</f>
        <v>323.7</v>
      </c>
      <c r="N70" s="170">
        <f>'[1]Tab1.2'!$I$19</f>
        <v>454.5</v>
      </c>
      <c r="O70" s="15"/>
      <c r="P70" s="15"/>
    </row>
    <row r="71" spans="1:16" ht="12.75">
      <c r="A71" s="159"/>
      <c r="H71" s="160"/>
      <c r="I71" s="1">
        <v>2003</v>
      </c>
      <c r="J71" s="158">
        <v>263.3</v>
      </c>
      <c r="K71" s="158">
        <v>579.8</v>
      </c>
      <c r="L71" s="158">
        <v>742.1</v>
      </c>
      <c r="M71" s="158">
        <v>324.2</v>
      </c>
      <c r="N71" s="158">
        <v>475.4</v>
      </c>
      <c r="O71" s="15"/>
      <c r="P71" s="15"/>
    </row>
    <row r="72" spans="1:16" ht="12.75">
      <c r="A72" s="159"/>
      <c r="H72" s="160"/>
      <c r="I72" s="1">
        <v>2004</v>
      </c>
      <c r="J72" s="158">
        <v>244</v>
      </c>
      <c r="K72" s="158">
        <v>575.8</v>
      </c>
      <c r="L72" s="158">
        <v>745.3</v>
      </c>
      <c r="M72" s="158">
        <v>311.9</v>
      </c>
      <c r="N72" s="158">
        <v>492.2</v>
      </c>
      <c r="O72" s="15"/>
      <c r="P72" s="15"/>
    </row>
    <row r="73" spans="1:16" ht="12.75">
      <c r="A73" s="159"/>
      <c r="H73" s="160"/>
      <c r="K73" s="15"/>
      <c r="L73" s="15"/>
      <c r="M73" s="15"/>
      <c r="N73" s="15"/>
      <c r="O73" s="15"/>
      <c r="P73" s="15"/>
    </row>
    <row r="74" spans="1:16" ht="12.75">
      <c r="A74" s="159"/>
      <c r="H74" s="160"/>
      <c r="K74" s="15"/>
      <c r="L74" s="15"/>
      <c r="M74" s="15"/>
      <c r="N74" s="15"/>
      <c r="O74" s="15"/>
      <c r="P74" s="15"/>
    </row>
    <row r="75" spans="1:16" ht="12.75">
      <c r="A75" s="159"/>
      <c r="H75" s="160"/>
      <c r="K75" s="15"/>
      <c r="L75" s="15"/>
      <c r="M75" s="15"/>
      <c r="N75" s="15"/>
      <c r="O75" s="15"/>
      <c r="P75" s="15"/>
    </row>
    <row r="76" spans="1:16" ht="12.75">
      <c r="A76" s="159"/>
      <c r="H76" s="160"/>
      <c r="K76" s="15"/>
      <c r="L76" s="15"/>
      <c r="M76" s="15"/>
      <c r="N76" s="15"/>
      <c r="O76" s="15"/>
      <c r="P76" s="15"/>
    </row>
    <row r="77" spans="1:16" ht="12.75">
      <c r="A77" s="159"/>
      <c r="H77" s="160"/>
      <c r="K77" s="15"/>
      <c r="L77" s="15"/>
      <c r="M77" s="15"/>
      <c r="N77" s="15"/>
      <c r="O77" s="15"/>
      <c r="P77" s="15"/>
    </row>
    <row r="78" spans="1:16" ht="12.75">
      <c r="A78" s="159"/>
      <c r="H78" s="160"/>
      <c r="K78" s="15"/>
      <c r="L78" s="15"/>
      <c r="M78" s="15"/>
      <c r="N78" s="15"/>
      <c r="O78" s="15"/>
      <c r="P78" s="15"/>
    </row>
    <row r="79" spans="1:8" ht="12.75">
      <c r="A79" s="159"/>
      <c r="H79" s="160"/>
    </row>
    <row r="80" spans="1:8" ht="12.75">
      <c r="A80" s="159"/>
      <c r="H80" s="160"/>
    </row>
    <row r="81" spans="1:8" ht="12.75">
      <c r="A81" s="159"/>
      <c r="H81" s="160"/>
    </row>
    <row r="82" spans="1:8" ht="12.75">
      <c r="A82" s="159"/>
      <c r="H82" s="160"/>
    </row>
    <row r="83" spans="1:8" ht="12.75">
      <c r="A83" s="159"/>
      <c r="H83" s="160"/>
    </row>
    <row r="84" spans="1:8" ht="12.75">
      <c r="A84" s="159"/>
      <c r="H84" s="160"/>
    </row>
    <row r="85" spans="1:8" ht="12.75">
      <c r="A85" s="161" t="s">
        <v>13</v>
      </c>
      <c r="H85" s="160"/>
    </row>
    <row r="86" spans="1:8" ht="12.75">
      <c r="A86" s="162"/>
      <c r="B86" s="52"/>
      <c r="C86" s="52"/>
      <c r="D86" s="52"/>
      <c r="E86" s="52"/>
      <c r="F86" s="52"/>
      <c r="G86" s="52"/>
      <c r="H86" s="163"/>
    </row>
    <row r="87" spans="1:8" ht="12.75">
      <c r="A87" s="151"/>
      <c r="H87" s="156"/>
    </row>
    <row r="88" spans="1:14" ht="12.75">
      <c r="A88" s="182" t="s">
        <v>16</v>
      </c>
      <c r="B88" s="183"/>
      <c r="C88" s="183"/>
      <c r="D88" s="183"/>
      <c r="E88" s="183"/>
      <c r="F88" s="183"/>
      <c r="G88" s="183"/>
      <c r="H88" s="152"/>
      <c r="J88" s="26" t="s">
        <v>17</v>
      </c>
      <c r="K88" s="26" t="s">
        <v>18</v>
      </c>
      <c r="L88" s="26" t="s">
        <v>96</v>
      </c>
      <c r="M88" s="23" t="s">
        <v>71</v>
      </c>
      <c r="N88" s="1" t="s">
        <v>19</v>
      </c>
    </row>
    <row r="89" spans="1:14" ht="12.75">
      <c r="A89" s="159"/>
      <c r="H89" s="160"/>
      <c r="J89" s="14"/>
      <c r="K89" s="14"/>
      <c r="L89" s="14" t="s">
        <v>95</v>
      </c>
      <c r="M89" s="6" t="s">
        <v>74</v>
      </c>
      <c r="N89" s="1"/>
    </row>
    <row r="90" spans="1:14" ht="12.75">
      <c r="A90" s="159"/>
      <c r="H90" s="160"/>
      <c r="I90" s="1">
        <v>1991</v>
      </c>
      <c r="J90" s="171">
        <v>1231.2</v>
      </c>
      <c r="K90" s="171">
        <v>138.2</v>
      </c>
      <c r="L90" s="171">
        <v>473.8</v>
      </c>
      <c r="M90" s="171">
        <v>619.4</v>
      </c>
      <c r="N90" s="171">
        <v>135.5</v>
      </c>
    </row>
    <row r="91" spans="1:14" ht="12.75">
      <c r="A91" s="159"/>
      <c r="H91" s="160"/>
      <c r="I91" s="1">
        <v>1992</v>
      </c>
      <c r="J91" s="171">
        <v>1072.4</v>
      </c>
      <c r="K91" s="171">
        <v>181.1</v>
      </c>
      <c r="L91" s="171">
        <v>488</v>
      </c>
      <c r="M91" s="171">
        <v>583.8</v>
      </c>
      <c r="N91" s="171">
        <v>228.8</v>
      </c>
    </row>
    <row r="92" spans="1:14" ht="12.75">
      <c r="A92" s="159"/>
      <c r="H92" s="160"/>
      <c r="I92" s="1">
        <v>1993</v>
      </c>
      <c r="J92" s="171">
        <v>1050.2</v>
      </c>
      <c r="K92" s="171">
        <v>167.8</v>
      </c>
      <c r="L92" s="171">
        <v>493.3</v>
      </c>
      <c r="M92" s="171">
        <v>566.5</v>
      </c>
      <c r="N92" s="171">
        <v>261.4</v>
      </c>
    </row>
    <row r="93" spans="1:14" ht="12.75">
      <c r="A93" s="159"/>
      <c r="H93" s="160"/>
      <c r="I93" s="1">
        <v>1994</v>
      </c>
      <c r="J93" s="171">
        <v>1063.6</v>
      </c>
      <c r="K93" s="171">
        <v>179</v>
      </c>
      <c r="L93" s="171">
        <v>538.5</v>
      </c>
      <c r="M93" s="171">
        <v>546.8</v>
      </c>
      <c r="N93" s="171">
        <v>199.9</v>
      </c>
    </row>
    <row r="94" spans="1:14" ht="12.75">
      <c r="A94" s="159"/>
      <c r="H94" s="160"/>
      <c r="I94" s="1">
        <v>1995</v>
      </c>
      <c r="J94" s="171">
        <v>1075.2</v>
      </c>
      <c r="K94" s="171">
        <v>156.9</v>
      </c>
      <c r="L94" s="171">
        <v>564.3</v>
      </c>
      <c r="M94" s="171">
        <v>581.6</v>
      </c>
      <c r="N94" s="171">
        <v>134.2</v>
      </c>
    </row>
    <row r="95" spans="1:14" ht="12.75">
      <c r="A95" s="159"/>
      <c r="H95" s="160"/>
      <c r="I95" s="1">
        <v>1996</v>
      </c>
      <c r="J95" s="171">
        <v>1048.8</v>
      </c>
      <c r="K95" s="171">
        <v>196</v>
      </c>
      <c r="L95" s="171">
        <v>578.6</v>
      </c>
      <c r="M95" s="171">
        <v>575.3</v>
      </c>
      <c r="N95" s="171">
        <v>100.4</v>
      </c>
    </row>
    <row r="96" spans="1:14" ht="12.75">
      <c r="A96" s="159"/>
      <c r="H96" s="160"/>
      <c r="I96" s="1">
        <v>1997</v>
      </c>
      <c r="J96" s="171">
        <v>1041.6</v>
      </c>
      <c r="K96" s="171">
        <v>210.1</v>
      </c>
      <c r="L96" s="171">
        <v>602.9</v>
      </c>
      <c r="M96" s="171">
        <v>543.9</v>
      </c>
      <c r="N96" s="171">
        <v>88.60000000000014</v>
      </c>
    </row>
    <row r="97" spans="1:14" ht="12.75">
      <c r="A97" s="159"/>
      <c r="H97" s="160"/>
      <c r="I97" s="1">
        <v>1998</v>
      </c>
      <c r="J97" s="171">
        <v>1022.9</v>
      </c>
      <c r="K97" s="171">
        <v>226.3</v>
      </c>
      <c r="L97" s="171">
        <v>610.5</v>
      </c>
      <c r="M97" s="171">
        <v>537.7</v>
      </c>
      <c r="N97" s="171">
        <v>75.5</v>
      </c>
    </row>
    <row r="98" spans="1:14" ht="12.75">
      <c r="A98" s="159"/>
      <c r="H98" s="160"/>
      <c r="I98" s="1">
        <v>1999</v>
      </c>
      <c r="J98" s="171">
        <v>1055.2</v>
      </c>
      <c r="K98" s="171">
        <v>189.6</v>
      </c>
      <c r="L98" s="171">
        <v>634.4</v>
      </c>
      <c r="M98" s="171">
        <v>510.7</v>
      </c>
      <c r="N98" s="171">
        <v>67.90000000000026</v>
      </c>
    </row>
    <row r="99" spans="1:14" ht="12.75">
      <c r="A99" s="159"/>
      <c r="H99" s="160"/>
      <c r="I99" s="1">
        <v>2000</v>
      </c>
      <c r="J99" s="171">
        <v>1050.4</v>
      </c>
      <c r="K99" s="171">
        <v>180.7</v>
      </c>
      <c r="L99" s="171">
        <v>645.7</v>
      </c>
      <c r="M99" s="171">
        <v>492</v>
      </c>
      <c r="N99" s="171">
        <v>75.89999999999964</v>
      </c>
    </row>
    <row r="100" spans="1:14" ht="12.75">
      <c r="A100" s="159"/>
      <c r="H100" s="160"/>
      <c r="I100" s="1">
        <v>2001</v>
      </c>
      <c r="J100" s="171">
        <v>1030.9</v>
      </c>
      <c r="K100" s="171">
        <v>178.5</v>
      </c>
      <c r="L100" s="171">
        <v>667.5</v>
      </c>
      <c r="M100" s="171">
        <v>473.7</v>
      </c>
      <c r="N100" s="171">
        <v>75.4</v>
      </c>
    </row>
    <row r="101" spans="1:14" ht="12.75">
      <c r="A101" s="159"/>
      <c r="H101" s="160"/>
      <c r="I101" s="1">
        <v>2002</v>
      </c>
      <c r="J101" s="172">
        <v>1013.7</v>
      </c>
      <c r="K101" s="172">
        <v>185.2</v>
      </c>
      <c r="L101" s="172">
        <v>668.3</v>
      </c>
      <c r="M101" s="172">
        <v>457.4</v>
      </c>
      <c r="N101" s="172">
        <v>82.1</v>
      </c>
    </row>
    <row r="102" spans="1:15" ht="12.75">
      <c r="A102" s="159"/>
      <c r="H102" s="160"/>
      <c r="I102" s="1">
        <v>2003</v>
      </c>
      <c r="J102" s="172">
        <v>977.3</v>
      </c>
      <c r="K102" s="172">
        <v>205.3</v>
      </c>
      <c r="L102" s="172">
        <v>679.4</v>
      </c>
      <c r="M102" s="172">
        <v>434.8</v>
      </c>
      <c r="N102" s="172">
        <v>88</v>
      </c>
      <c r="O102" s="157"/>
    </row>
    <row r="103" spans="1:14" ht="12.75">
      <c r="A103" s="159"/>
      <c r="H103" s="160"/>
      <c r="I103" s="1">
        <v>2004</v>
      </c>
      <c r="J103" s="172">
        <v>971.1</v>
      </c>
      <c r="K103" s="172">
        <v>205.5</v>
      </c>
      <c r="L103" s="172">
        <v>676.3</v>
      </c>
      <c r="M103" s="172">
        <v>431.5</v>
      </c>
      <c r="N103" s="172">
        <v>84.7</v>
      </c>
    </row>
    <row r="104" spans="1:8" ht="12.75">
      <c r="A104" s="159"/>
      <c r="H104" s="160"/>
    </row>
    <row r="105" spans="1:8" ht="12.75">
      <c r="A105" s="159"/>
      <c r="H105" s="160"/>
    </row>
    <row r="106" spans="1:8" ht="12.75">
      <c r="A106" s="159"/>
      <c r="H106" s="160"/>
    </row>
    <row r="107" spans="1:8" ht="12.75">
      <c r="A107" s="159"/>
      <c r="H107" s="160"/>
    </row>
    <row r="108" spans="1:8" ht="12.75">
      <c r="A108" s="159"/>
      <c r="H108" s="160"/>
    </row>
    <row r="109" spans="1:8" ht="12.75">
      <c r="A109" s="159"/>
      <c r="H109" s="160"/>
    </row>
    <row r="110" spans="1:8" ht="12.75">
      <c r="A110" s="159"/>
      <c r="H110" s="160"/>
    </row>
    <row r="111" spans="1:8" ht="12.75">
      <c r="A111" s="173" t="s">
        <v>20</v>
      </c>
      <c r="H111" s="160"/>
    </row>
    <row r="112" spans="1:8" ht="12.75">
      <c r="A112" s="161" t="s">
        <v>13</v>
      </c>
      <c r="H112" s="160"/>
    </row>
    <row r="113" spans="1:8" ht="12.75">
      <c r="A113" s="162"/>
      <c r="B113" s="52"/>
      <c r="C113" s="52"/>
      <c r="D113" s="52"/>
      <c r="E113" s="52"/>
      <c r="F113" s="52"/>
      <c r="G113" s="52"/>
      <c r="H113" s="163"/>
    </row>
    <row r="115" spans="1:8" ht="12.75">
      <c r="A115" s="151"/>
      <c r="B115" s="155"/>
      <c r="C115" s="155"/>
      <c r="D115" s="155"/>
      <c r="E115" s="155"/>
      <c r="F115" s="155"/>
      <c r="G115" s="155"/>
      <c r="H115" s="156"/>
    </row>
    <row r="116" spans="1:12" ht="12.75">
      <c r="A116" s="159"/>
      <c r="H116" s="160"/>
      <c r="J116" s="1" t="s">
        <v>79</v>
      </c>
      <c r="K116" s="1" t="s">
        <v>80</v>
      </c>
      <c r="L116" s="1" t="s">
        <v>343</v>
      </c>
    </row>
    <row r="117" spans="1:12" ht="12.75">
      <c r="A117" s="159"/>
      <c r="H117" s="160"/>
      <c r="I117" s="1">
        <v>1991</v>
      </c>
      <c r="J117" s="170">
        <v>1258.5</v>
      </c>
      <c r="K117" s="170">
        <v>169.8</v>
      </c>
      <c r="L117" s="170">
        <v>1169.7</v>
      </c>
    </row>
    <row r="118" spans="1:12" ht="12.75">
      <c r="A118" s="159"/>
      <c r="H118" s="160"/>
      <c r="I118" s="1">
        <v>1992</v>
      </c>
      <c r="J118" s="170">
        <v>1092.7</v>
      </c>
      <c r="K118" s="170">
        <v>240.6</v>
      </c>
      <c r="L118" s="170">
        <v>1220.8</v>
      </c>
    </row>
    <row r="119" spans="1:12" ht="12.75">
      <c r="A119" s="159"/>
      <c r="H119" s="160"/>
      <c r="I119" s="1">
        <v>1993</v>
      </c>
      <c r="J119" s="170">
        <v>1061.5</v>
      </c>
      <c r="K119" s="170">
        <v>254.6</v>
      </c>
      <c r="L119" s="170">
        <v>1223.2</v>
      </c>
    </row>
    <row r="120" spans="1:12" ht="12.75">
      <c r="A120" s="159"/>
      <c r="H120" s="160"/>
      <c r="I120" s="1">
        <v>1994</v>
      </c>
      <c r="J120" s="170">
        <v>1082</v>
      </c>
      <c r="K120" s="170">
        <v>237.7</v>
      </c>
      <c r="L120" s="170">
        <v>1208</v>
      </c>
    </row>
    <row r="121" spans="1:12" ht="12.75">
      <c r="A121" s="159"/>
      <c r="H121" s="160"/>
      <c r="I121" s="1">
        <v>1995</v>
      </c>
      <c r="J121" s="170">
        <v>1097.4</v>
      </c>
      <c r="K121" s="170">
        <v>218.3</v>
      </c>
      <c r="L121" s="170">
        <v>1196.7</v>
      </c>
    </row>
    <row r="122" spans="1:12" ht="12.75">
      <c r="A122" s="159"/>
      <c r="H122" s="160"/>
      <c r="I122" s="1">
        <v>1996</v>
      </c>
      <c r="J122" s="170">
        <v>1082.3</v>
      </c>
      <c r="K122" s="170">
        <v>236.6</v>
      </c>
      <c r="L122" s="170">
        <v>1180.2</v>
      </c>
    </row>
    <row r="123" spans="1:12" ht="12.75">
      <c r="A123" s="159"/>
      <c r="H123" s="160"/>
      <c r="I123" s="1">
        <v>1997</v>
      </c>
      <c r="J123" s="170">
        <v>1082.3</v>
      </c>
      <c r="K123" s="170">
        <v>246.6</v>
      </c>
      <c r="L123" s="170">
        <v>1158.2</v>
      </c>
    </row>
    <row r="124" spans="1:12" ht="12.75">
      <c r="A124" s="159"/>
      <c r="H124" s="160"/>
      <c r="I124" s="1">
        <v>1998</v>
      </c>
      <c r="J124" s="170">
        <v>1072.4</v>
      </c>
      <c r="K124" s="170">
        <v>250</v>
      </c>
      <c r="L124" s="170">
        <v>1150.5</v>
      </c>
    </row>
    <row r="125" spans="1:12" ht="12.75">
      <c r="A125" s="159"/>
      <c r="H125" s="160"/>
      <c r="I125" s="1">
        <v>1999</v>
      </c>
      <c r="J125" s="170">
        <v>1100.8</v>
      </c>
      <c r="K125" s="170">
        <v>209.9</v>
      </c>
      <c r="L125" s="170">
        <v>1147.1</v>
      </c>
    </row>
    <row r="126" spans="1:12" ht="12.75">
      <c r="A126" s="159"/>
      <c r="H126" s="160"/>
      <c r="I126" s="1">
        <v>2000</v>
      </c>
      <c r="J126" s="170">
        <v>1095.3</v>
      </c>
      <c r="K126" s="170">
        <v>202.4</v>
      </c>
      <c r="L126" s="170">
        <v>1147</v>
      </c>
    </row>
    <row r="127" spans="1:12" ht="12.75">
      <c r="A127" s="159"/>
      <c r="H127" s="160"/>
      <c r="I127" s="1">
        <v>2001</v>
      </c>
      <c r="J127" s="170">
        <v>1079.2</v>
      </c>
      <c r="K127" s="170">
        <v>202.4</v>
      </c>
      <c r="L127" s="170">
        <v>1144.4</v>
      </c>
    </row>
    <row r="128" spans="1:12" ht="12.75">
      <c r="A128" s="159"/>
      <c r="H128" s="160"/>
      <c r="I128" s="1">
        <v>2002</v>
      </c>
      <c r="J128" s="170">
        <f>'[1]Tab1.4'!$D$21</f>
        <v>1062.3</v>
      </c>
      <c r="K128" s="170">
        <f>'[1]Tab1.4'!$E$21</f>
        <v>211.1</v>
      </c>
      <c r="L128" s="170">
        <f>'[1]Tab1.4'!$F$21</f>
        <v>1133.3</v>
      </c>
    </row>
    <row r="129" spans="1:12" ht="12.75">
      <c r="A129" s="159"/>
      <c r="H129" s="160"/>
      <c r="I129" s="1">
        <v>2003</v>
      </c>
      <c r="J129" s="158">
        <v>1029.5</v>
      </c>
      <c r="K129" s="158">
        <v>226.2</v>
      </c>
      <c r="L129" s="158">
        <v>1129</v>
      </c>
    </row>
    <row r="130" spans="1:12" ht="12.75">
      <c r="A130" s="159"/>
      <c r="H130" s="160"/>
      <c r="I130" s="1">
        <v>2004</v>
      </c>
      <c r="J130" s="158">
        <v>1027.5</v>
      </c>
      <c r="K130" s="158">
        <v>223</v>
      </c>
      <c r="L130" s="158">
        <v>1118.7</v>
      </c>
    </row>
    <row r="131" spans="1:8" ht="12.75">
      <c r="A131" s="159"/>
      <c r="H131" s="160"/>
    </row>
    <row r="132" spans="1:8" ht="12.75">
      <c r="A132" s="159"/>
      <c r="H132" s="160"/>
    </row>
    <row r="133" spans="1:8" ht="12.75">
      <c r="A133" s="159"/>
      <c r="H133" s="160"/>
    </row>
    <row r="134" spans="1:8" ht="12.75">
      <c r="A134" s="159"/>
      <c r="H134" s="160"/>
    </row>
    <row r="135" spans="1:8" ht="12.75">
      <c r="A135" s="159"/>
      <c r="H135" s="160"/>
    </row>
    <row r="136" spans="1:8" ht="12.75">
      <c r="A136" s="161" t="s">
        <v>13</v>
      </c>
      <c r="H136" s="160"/>
    </row>
    <row r="137" spans="1:8" ht="12.75">
      <c r="A137" s="162"/>
      <c r="B137" s="52"/>
      <c r="C137" s="52"/>
      <c r="D137" s="52"/>
      <c r="E137" s="52"/>
      <c r="F137" s="52"/>
      <c r="G137" s="52"/>
      <c r="H137" s="163"/>
    </row>
    <row r="138" spans="1:8" ht="12.75">
      <c r="A138" s="159"/>
      <c r="H138" s="160"/>
    </row>
    <row r="139" spans="1:13" ht="12.75">
      <c r="A139" s="159"/>
      <c r="H139" s="160"/>
      <c r="J139" s="14" t="s">
        <v>21</v>
      </c>
      <c r="K139" s="6" t="s">
        <v>99</v>
      </c>
      <c r="L139" s="18" t="s">
        <v>101</v>
      </c>
      <c r="M139" s="6" t="s">
        <v>103</v>
      </c>
    </row>
    <row r="140" spans="1:13" ht="12.75">
      <c r="A140" s="159"/>
      <c r="H140" s="160"/>
      <c r="J140" s="14" t="s">
        <v>22</v>
      </c>
      <c r="K140" s="6" t="s">
        <v>100</v>
      </c>
      <c r="L140" s="18" t="s">
        <v>102</v>
      </c>
      <c r="M140" s="6" t="s">
        <v>104</v>
      </c>
    </row>
    <row r="141" spans="1:13" ht="12.75">
      <c r="A141" s="159"/>
      <c r="H141" s="160"/>
      <c r="I141" s="1">
        <v>1991</v>
      </c>
      <c r="J141" s="170">
        <v>81.9</v>
      </c>
      <c r="K141" s="170">
        <v>594.4</v>
      </c>
      <c r="L141" s="170">
        <v>191.9</v>
      </c>
      <c r="M141" s="170">
        <v>390.4</v>
      </c>
    </row>
    <row r="142" spans="1:13" ht="12.75">
      <c r="A142" s="159"/>
      <c r="H142" s="160"/>
      <c r="I142" s="1">
        <v>1992</v>
      </c>
      <c r="J142" s="170">
        <v>56.6</v>
      </c>
      <c r="K142" s="170">
        <v>458.8</v>
      </c>
      <c r="L142" s="170">
        <v>180.5</v>
      </c>
      <c r="M142" s="170">
        <v>396.9</v>
      </c>
    </row>
    <row r="143" spans="1:13" ht="12.75">
      <c r="A143" s="159"/>
      <c r="H143" s="160"/>
      <c r="I143" s="1">
        <v>1993</v>
      </c>
      <c r="J143" s="170">
        <v>43.5</v>
      </c>
      <c r="K143" s="170">
        <v>430.8</v>
      </c>
      <c r="L143" s="170">
        <v>180.9</v>
      </c>
      <c r="M143" s="170">
        <v>406.3</v>
      </c>
    </row>
    <row r="144" spans="1:13" ht="12.75">
      <c r="A144" s="159"/>
      <c r="H144" s="160"/>
      <c r="I144" s="1">
        <v>1994</v>
      </c>
      <c r="J144" s="170">
        <v>35.2</v>
      </c>
      <c r="K144" s="170">
        <v>431.3</v>
      </c>
      <c r="L144" s="170">
        <v>191</v>
      </c>
      <c r="M144" s="170">
        <v>424.6</v>
      </c>
    </row>
    <row r="145" spans="1:13" ht="12.75">
      <c r="A145" s="159"/>
      <c r="H145" s="160"/>
      <c r="I145" s="1">
        <v>1995</v>
      </c>
      <c r="J145" s="170">
        <v>40.1</v>
      </c>
      <c r="K145" s="170">
        <v>418.4</v>
      </c>
      <c r="L145" s="170">
        <v>229.6</v>
      </c>
      <c r="M145" s="170">
        <v>409.3</v>
      </c>
    </row>
    <row r="146" spans="1:13" ht="12.75">
      <c r="A146" s="159"/>
      <c r="H146" s="160"/>
      <c r="I146" s="1">
        <v>1996</v>
      </c>
      <c r="J146" s="170">
        <v>39</v>
      </c>
      <c r="K146" s="170">
        <v>395.8</v>
      </c>
      <c r="L146" s="170">
        <v>225.3</v>
      </c>
      <c r="M146" s="170">
        <v>422.2</v>
      </c>
    </row>
    <row r="147" spans="1:13" ht="12.75">
      <c r="A147" s="159"/>
      <c r="H147" s="160"/>
      <c r="I147" s="1">
        <v>1997</v>
      </c>
      <c r="J147" s="170">
        <v>39</v>
      </c>
      <c r="K147" s="170">
        <v>373.4</v>
      </c>
      <c r="L147" s="170">
        <v>229.8</v>
      </c>
      <c r="M147" s="170">
        <v>440</v>
      </c>
    </row>
    <row r="148" spans="1:13" ht="12.75">
      <c r="A148" s="159"/>
      <c r="H148" s="160"/>
      <c r="I148" s="1">
        <v>1998</v>
      </c>
      <c r="J148" s="170">
        <v>37.2</v>
      </c>
      <c r="K148" s="170">
        <v>374.3</v>
      </c>
      <c r="L148" s="170">
        <v>220.5</v>
      </c>
      <c r="M148" s="170">
        <v>440.3</v>
      </c>
    </row>
    <row r="149" spans="1:13" ht="12.75">
      <c r="A149" s="159"/>
      <c r="H149" s="160"/>
      <c r="I149" s="1">
        <v>1999</v>
      </c>
      <c r="J149" s="170">
        <v>44.6</v>
      </c>
      <c r="K149" s="170">
        <v>372.3</v>
      </c>
      <c r="L149" s="170">
        <v>221.2</v>
      </c>
      <c r="M149" s="170">
        <v>462.6</v>
      </c>
    </row>
    <row r="150" spans="1:13" ht="12.75">
      <c r="A150" s="159"/>
      <c r="H150" s="160"/>
      <c r="I150" s="1">
        <v>2000</v>
      </c>
      <c r="J150" s="170">
        <v>38.9</v>
      </c>
      <c r="K150" s="170">
        <v>383.7</v>
      </c>
      <c r="L150" s="170">
        <v>234</v>
      </c>
      <c r="M150" s="170">
        <v>438.7</v>
      </c>
    </row>
    <row r="151" spans="1:13" ht="12.75">
      <c r="A151" s="159"/>
      <c r="H151" s="160"/>
      <c r="I151" s="1">
        <v>2001</v>
      </c>
      <c r="J151" s="170">
        <v>37.4</v>
      </c>
      <c r="K151" s="170">
        <v>365.4</v>
      </c>
      <c r="L151" s="170">
        <v>236.7</v>
      </c>
      <c r="M151" s="170">
        <v>439.7</v>
      </c>
    </row>
    <row r="152" spans="1:13" ht="12.75">
      <c r="A152" s="159"/>
      <c r="H152" s="160"/>
      <c r="I152" s="1">
        <v>2002</v>
      </c>
      <c r="J152" s="170">
        <f>'[1]Tab1.5'!$C$20</f>
        <v>33.1</v>
      </c>
      <c r="K152" s="170">
        <f>'[1]Tab1.5'!$D$20</f>
        <v>347.1</v>
      </c>
      <c r="L152" s="170">
        <f>'[1]Tab1.5'!$E$20</f>
        <v>232.8</v>
      </c>
      <c r="M152" s="170">
        <f>'[1]Tab1.5'!$F$20</f>
        <v>449.3</v>
      </c>
    </row>
    <row r="153" spans="1:13" ht="12.75">
      <c r="A153" s="159"/>
      <c r="H153" s="160"/>
      <c r="I153" s="1">
        <v>2003</v>
      </c>
      <c r="J153" s="158">
        <v>30.2</v>
      </c>
      <c r="K153" s="158">
        <v>358.6</v>
      </c>
      <c r="L153" s="158">
        <v>223.4</v>
      </c>
      <c r="M153" s="158">
        <v>417.3</v>
      </c>
    </row>
    <row r="154" spans="1:13" ht="12.75">
      <c r="A154" s="159"/>
      <c r="H154" s="160"/>
      <c r="I154" s="1">
        <v>2004</v>
      </c>
      <c r="J154" s="158">
        <v>27.9</v>
      </c>
      <c r="K154" s="158">
        <v>350.2</v>
      </c>
      <c r="L154" s="158">
        <v>226.3</v>
      </c>
      <c r="M154" s="158">
        <v>423</v>
      </c>
    </row>
    <row r="155" spans="1:11" ht="12.75">
      <c r="A155" s="159"/>
      <c r="H155" s="160"/>
      <c r="K155" s="158"/>
    </row>
    <row r="156" spans="1:8" ht="12.75">
      <c r="A156" s="159"/>
      <c r="H156" s="160"/>
    </row>
    <row r="157" spans="1:8" ht="12.75">
      <c r="A157" s="159"/>
      <c r="H157" s="160"/>
    </row>
    <row r="158" spans="1:8" ht="12.75">
      <c r="A158" s="159"/>
      <c r="H158" s="160"/>
    </row>
    <row r="159" spans="1:8" ht="12.75">
      <c r="A159" s="159"/>
      <c r="H159" s="160"/>
    </row>
    <row r="160" spans="1:8" ht="12.75">
      <c r="A160" s="159"/>
      <c r="H160" s="160"/>
    </row>
    <row r="161" spans="1:8" ht="12.75">
      <c r="A161" s="159"/>
      <c r="H161" s="160"/>
    </row>
    <row r="162" spans="1:8" ht="12.75">
      <c r="A162" s="159"/>
      <c r="H162" s="160"/>
    </row>
    <row r="163" spans="1:8" ht="12.75">
      <c r="A163" s="159"/>
      <c r="H163" s="160"/>
    </row>
    <row r="164" spans="1:8" ht="12.75">
      <c r="A164" s="159"/>
      <c r="H164" s="160"/>
    </row>
    <row r="165" spans="1:8" ht="12.75">
      <c r="A165" s="159"/>
      <c r="H165" s="160"/>
    </row>
    <row r="166" spans="1:8" ht="12.75">
      <c r="A166" s="159"/>
      <c r="H166" s="160"/>
    </row>
    <row r="167" spans="1:8" ht="12.75">
      <c r="A167" s="159"/>
      <c r="H167" s="160"/>
    </row>
    <row r="168" spans="1:8" ht="12.75">
      <c r="A168" s="159"/>
      <c r="H168" s="160"/>
    </row>
    <row r="169" spans="1:8" ht="12.75">
      <c r="A169" s="161" t="s">
        <v>13</v>
      </c>
      <c r="H169" s="160"/>
    </row>
    <row r="170" spans="1:8" ht="12.75">
      <c r="A170" s="162"/>
      <c r="B170" s="52"/>
      <c r="C170" s="52"/>
      <c r="D170" s="52"/>
      <c r="E170" s="52"/>
      <c r="F170" s="52"/>
      <c r="G170" s="52"/>
      <c r="H170" s="163"/>
    </row>
    <row r="172" spans="1:8" ht="12.75">
      <c r="A172" s="151"/>
      <c r="B172" s="155"/>
      <c r="C172" s="155"/>
      <c r="D172" s="155"/>
      <c r="E172" s="155"/>
      <c r="F172" s="155"/>
      <c r="G172" s="155"/>
      <c r="H172" s="156"/>
    </row>
    <row r="173" spans="1:8" ht="12.75">
      <c r="A173" s="159"/>
      <c r="B173" s="114"/>
      <c r="C173" s="114"/>
      <c r="D173" s="114"/>
      <c r="E173" s="114"/>
      <c r="F173" s="114"/>
      <c r="G173" s="114"/>
      <c r="H173" s="160"/>
    </row>
    <row r="174" spans="1:13" ht="12.75">
      <c r="A174" s="159"/>
      <c r="B174" s="114"/>
      <c r="C174" s="114"/>
      <c r="D174" s="114"/>
      <c r="E174" s="114"/>
      <c r="F174" s="114"/>
      <c r="G174" s="114"/>
      <c r="H174" s="160"/>
      <c r="J174" s="8" t="s">
        <v>106</v>
      </c>
      <c r="K174" s="8" t="s">
        <v>107</v>
      </c>
      <c r="L174" s="18" t="s">
        <v>23</v>
      </c>
      <c r="M174" s="174" t="s">
        <v>24</v>
      </c>
    </row>
    <row r="175" spans="1:13" ht="12.75">
      <c r="A175" s="159"/>
      <c r="B175" s="114"/>
      <c r="C175" s="114"/>
      <c r="D175" s="114"/>
      <c r="E175" s="114"/>
      <c r="F175" s="114"/>
      <c r="G175" s="114"/>
      <c r="H175" s="160"/>
      <c r="I175" s="1">
        <v>1991</v>
      </c>
      <c r="J175" s="170">
        <v>54.4</v>
      </c>
      <c r="K175" s="170">
        <v>11.7</v>
      </c>
      <c r="L175" s="170">
        <v>569</v>
      </c>
      <c r="M175" s="170">
        <v>621.2</v>
      </c>
    </row>
    <row r="176" spans="1:13" ht="12.75">
      <c r="A176" s="159"/>
      <c r="B176" s="114"/>
      <c r="C176" s="114"/>
      <c r="D176" s="114"/>
      <c r="E176" s="114"/>
      <c r="F176" s="114"/>
      <c r="G176" s="114"/>
      <c r="H176" s="160"/>
      <c r="I176" s="1">
        <v>1992</v>
      </c>
      <c r="J176" s="170">
        <v>62.8</v>
      </c>
      <c r="K176" s="170">
        <v>16.4</v>
      </c>
      <c r="L176" s="170">
        <v>523</v>
      </c>
      <c r="M176" s="170">
        <v>489.7</v>
      </c>
    </row>
    <row r="177" spans="1:13" ht="12.75">
      <c r="A177" s="159"/>
      <c r="B177" s="114"/>
      <c r="C177" s="114"/>
      <c r="D177" s="114"/>
      <c r="E177" s="114"/>
      <c r="F177" s="114"/>
      <c r="G177" s="114"/>
      <c r="H177" s="160"/>
      <c r="I177" s="1">
        <v>1993</v>
      </c>
      <c r="J177" s="170">
        <v>74.3</v>
      </c>
      <c r="K177" s="170">
        <v>23.8</v>
      </c>
      <c r="L177" s="170">
        <v>493.3</v>
      </c>
      <c r="M177" s="170">
        <v>469.3</v>
      </c>
    </row>
    <row r="178" spans="1:13" ht="12.75">
      <c r="A178" s="159"/>
      <c r="B178" s="114"/>
      <c r="C178" s="114"/>
      <c r="D178" s="114"/>
      <c r="E178" s="114"/>
      <c r="F178" s="114"/>
      <c r="G178" s="114"/>
      <c r="H178" s="160"/>
      <c r="I178" s="1">
        <v>1994</v>
      </c>
      <c r="J178" s="170">
        <v>77.8</v>
      </c>
      <c r="K178" s="170">
        <v>24.8</v>
      </c>
      <c r="L178" s="170">
        <v>510</v>
      </c>
      <c r="M178" s="170">
        <v>468.9</v>
      </c>
    </row>
    <row r="179" spans="1:13" ht="12.75">
      <c r="A179" s="159"/>
      <c r="B179" s="114"/>
      <c r="C179" s="114"/>
      <c r="D179" s="114"/>
      <c r="E179" s="114"/>
      <c r="F179" s="114"/>
      <c r="G179" s="114"/>
      <c r="H179" s="160"/>
      <c r="I179" s="1">
        <v>1995</v>
      </c>
      <c r="J179" s="170">
        <v>78.8</v>
      </c>
      <c r="K179" s="170">
        <v>29.1</v>
      </c>
      <c r="L179" s="170">
        <v>513.4</v>
      </c>
      <c r="M179" s="170">
        <v>470</v>
      </c>
    </row>
    <row r="180" spans="1:13" ht="12.75">
      <c r="A180" s="159"/>
      <c r="B180" s="114"/>
      <c r="C180" s="114"/>
      <c r="D180" s="114"/>
      <c r="E180" s="114"/>
      <c r="F180" s="114"/>
      <c r="G180" s="114"/>
      <c r="H180" s="160"/>
      <c r="I180" s="1">
        <v>1996</v>
      </c>
      <c r="J180" s="170">
        <v>75.8</v>
      </c>
      <c r="K180" s="170">
        <v>32.5</v>
      </c>
      <c r="L180" s="170">
        <v>492.8</v>
      </c>
      <c r="M180" s="170">
        <v>478.6</v>
      </c>
    </row>
    <row r="181" spans="1:13" ht="12.75">
      <c r="A181" s="159"/>
      <c r="B181" s="114"/>
      <c r="C181" s="114"/>
      <c r="D181" s="114"/>
      <c r="E181" s="114"/>
      <c r="F181" s="114"/>
      <c r="G181" s="114"/>
      <c r="H181" s="160"/>
      <c r="I181" s="1">
        <v>1997</v>
      </c>
      <c r="J181" s="170">
        <v>82.7</v>
      </c>
      <c r="K181" s="170">
        <v>36.8</v>
      </c>
      <c r="L181" s="170">
        <v>494.8</v>
      </c>
      <c r="M181" s="170">
        <v>465.9</v>
      </c>
    </row>
    <row r="182" spans="1:13" ht="12.75">
      <c r="A182" s="159"/>
      <c r="B182" s="114"/>
      <c r="C182" s="114"/>
      <c r="D182" s="114"/>
      <c r="E182" s="114"/>
      <c r="F182" s="114"/>
      <c r="G182" s="114"/>
      <c r="H182" s="160"/>
      <c r="I182" s="1">
        <v>1998</v>
      </c>
      <c r="J182" s="170">
        <v>84.4</v>
      </c>
      <c r="K182" s="170">
        <v>37.7</v>
      </c>
      <c r="L182" s="170">
        <v>501.5</v>
      </c>
      <c r="M182" s="170">
        <v>446.7</v>
      </c>
    </row>
    <row r="183" spans="1:13" ht="12.75">
      <c r="A183" s="159"/>
      <c r="B183" s="114"/>
      <c r="C183" s="114"/>
      <c r="D183" s="114"/>
      <c r="E183" s="114"/>
      <c r="F183" s="114"/>
      <c r="G183" s="114"/>
      <c r="H183" s="160"/>
      <c r="I183" s="1">
        <v>1999</v>
      </c>
      <c r="J183" s="170">
        <v>86.1</v>
      </c>
      <c r="K183" s="170">
        <v>41.9</v>
      </c>
      <c r="L183" s="170">
        <v>520.6</v>
      </c>
      <c r="M183" s="170">
        <v>449.2</v>
      </c>
    </row>
    <row r="184" spans="1:13" ht="12.75">
      <c r="A184" s="159"/>
      <c r="B184" s="114"/>
      <c r="C184" s="114"/>
      <c r="D184" s="114"/>
      <c r="E184" s="114"/>
      <c r="F184" s="114"/>
      <c r="G184" s="114"/>
      <c r="H184" s="160"/>
      <c r="I184" s="1">
        <v>2000</v>
      </c>
      <c r="J184" s="170">
        <v>89.4</v>
      </c>
      <c r="K184" s="170">
        <v>41.5</v>
      </c>
      <c r="L184" s="170">
        <v>512.4</v>
      </c>
      <c r="M184" s="170">
        <v>449.9</v>
      </c>
    </row>
    <row r="185" spans="1:13" ht="12.75">
      <c r="A185" s="159"/>
      <c r="B185" s="114"/>
      <c r="C185" s="114"/>
      <c r="D185" s="114"/>
      <c r="E185" s="114"/>
      <c r="F185" s="114"/>
      <c r="G185" s="114"/>
      <c r="H185" s="160"/>
      <c r="I185" s="1">
        <v>2001</v>
      </c>
      <c r="J185" s="170">
        <v>92.1</v>
      </c>
      <c r="K185" s="170">
        <v>42.5</v>
      </c>
      <c r="L185" s="170">
        <v>519.5</v>
      </c>
      <c r="M185" s="170">
        <v>418.4</v>
      </c>
    </row>
    <row r="186" spans="1:13" ht="12.75">
      <c r="A186" s="159"/>
      <c r="B186" s="114"/>
      <c r="C186" s="114"/>
      <c r="D186" s="114"/>
      <c r="E186" s="114"/>
      <c r="F186" s="114"/>
      <c r="G186" s="114"/>
      <c r="H186" s="160"/>
      <c r="I186" s="1">
        <v>2002</v>
      </c>
      <c r="J186" s="170">
        <f>'[1]Tab1.6'!$C$19</f>
        <v>88.3</v>
      </c>
      <c r="K186" s="170">
        <f>'[1]Tab1.6'!$D$19</f>
        <v>44.2</v>
      </c>
      <c r="L186" s="170">
        <f>'[1]Tab1.6'!$E$19</f>
        <v>498.5</v>
      </c>
      <c r="M186" s="170">
        <f>'[1]Tab1.6'!$F$19</f>
        <v>425.2</v>
      </c>
    </row>
    <row r="187" spans="1:13" ht="12.75">
      <c r="A187" s="159"/>
      <c r="B187" s="114"/>
      <c r="C187" s="114"/>
      <c r="D187" s="114"/>
      <c r="E187" s="114"/>
      <c r="F187" s="114"/>
      <c r="G187" s="114"/>
      <c r="H187" s="160"/>
      <c r="I187" s="1">
        <v>2003</v>
      </c>
      <c r="J187" s="158">
        <v>92</v>
      </c>
      <c r="K187" s="158">
        <v>48.2</v>
      </c>
      <c r="L187" s="158">
        <v>493.5</v>
      </c>
      <c r="M187" s="158">
        <v>390.5</v>
      </c>
    </row>
    <row r="188" spans="1:13" ht="12.75">
      <c r="A188" s="159"/>
      <c r="B188" s="114"/>
      <c r="C188" s="114"/>
      <c r="D188" s="114"/>
      <c r="E188" s="114"/>
      <c r="F188" s="114"/>
      <c r="G188" s="114"/>
      <c r="H188" s="160"/>
      <c r="I188" s="1">
        <v>2004</v>
      </c>
      <c r="J188" s="158">
        <v>95.3</v>
      </c>
      <c r="K188" s="158">
        <v>48.9</v>
      </c>
      <c r="L188" s="158">
        <v>483.8</v>
      </c>
      <c r="M188" s="158">
        <v>394.2</v>
      </c>
    </row>
    <row r="189" spans="1:8" ht="12.75">
      <c r="A189" s="159"/>
      <c r="B189" s="114"/>
      <c r="C189" s="114"/>
      <c r="D189" s="114"/>
      <c r="E189" s="114"/>
      <c r="F189" s="114"/>
      <c r="G189" s="114"/>
      <c r="H189" s="160"/>
    </row>
    <row r="190" spans="1:8" ht="12.75">
      <c r="A190" s="159"/>
      <c r="B190" s="114"/>
      <c r="C190" s="114"/>
      <c r="D190" s="114"/>
      <c r="E190" s="114"/>
      <c r="F190" s="114"/>
      <c r="G190" s="114"/>
      <c r="H190" s="160"/>
    </row>
    <row r="191" spans="1:8" ht="12.75">
      <c r="A191" s="159"/>
      <c r="B191" s="114"/>
      <c r="C191" s="114"/>
      <c r="D191" s="114"/>
      <c r="E191" s="114"/>
      <c r="F191" s="114"/>
      <c r="G191" s="114"/>
      <c r="H191" s="160"/>
    </row>
    <row r="192" spans="1:8" ht="12.75">
      <c r="A192" s="159"/>
      <c r="B192" s="114"/>
      <c r="C192" s="114"/>
      <c r="D192" s="114"/>
      <c r="E192" s="114"/>
      <c r="F192" s="114"/>
      <c r="G192" s="114"/>
      <c r="H192" s="160"/>
    </row>
    <row r="193" spans="1:8" ht="12.75">
      <c r="A193" s="159"/>
      <c r="B193" s="114"/>
      <c r="C193" s="114"/>
      <c r="D193" s="114"/>
      <c r="E193" s="114"/>
      <c r="F193" s="114"/>
      <c r="G193" s="114"/>
      <c r="H193" s="160"/>
    </row>
    <row r="194" spans="1:8" ht="12.75">
      <c r="A194" s="159"/>
      <c r="B194" s="114"/>
      <c r="C194" s="114"/>
      <c r="D194" s="114"/>
      <c r="E194" s="114"/>
      <c r="F194" s="114"/>
      <c r="G194" s="114"/>
      <c r="H194" s="160"/>
    </row>
    <row r="195" spans="1:8" ht="12.75">
      <c r="A195" s="159"/>
      <c r="B195" s="114"/>
      <c r="C195" s="114"/>
      <c r="D195" s="114"/>
      <c r="E195" s="114"/>
      <c r="F195" s="114"/>
      <c r="G195" s="114"/>
      <c r="H195" s="160"/>
    </row>
    <row r="196" spans="1:8" ht="12.75">
      <c r="A196" s="161" t="s">
        <v>13</v>
      </c>
      <c r="C196" s="114"/>
      <c r="D196" s="114"/>
      <c r="E196" s="114"/>
      <c r="F196" s="114"/>
      <c r="G196" s="114"/>
      <c r="H196" s="160"/>
    </row>
    <row r="197" spans="1:8" ht="12.75">
      <c r="A197" s="162"/>
      <c r="B197" s="52"/>
      <c r="C197" s="52"/>
      <c r="D197" s="52"/>
      <c r="E197" s="52"/>
      <c r="F197" s="52"/>
      <c r="G197" s="52"/>
      <c r="H197" s="163"/>
    </row>
    <row r="198" spans="1:8" ht="12.75">
      <c r="A198" s="159"/>
      <c r="B198" s="114"/>
      <c r="C198" s="114"/>
      <c r="D198" s="114"/>
      <c r="E198" s="114"/>
      <c r="F198" s="114"/>
      <c r="G198" s="114"/>
      <c r="H198" s="160"/>
    </row>
    <row r="199" spans="1:8" ht="12.75">
      <c r="A199" s="159"/>
      <c r="B199" s="114"/>
      <c r="C199" s="114"/>
      <c r="D199" s="114"/>
      <c r="E199" s="114"/>
      <c r="F199" s="114"/>
      <c r="G199" s="114"/>
      <c r="H199" s="160"/>
    </row>
    <row r="200" spans="1:8" ht="12.75">
      <c r="A200" s="159"/>
      <c r="B200" s="114"/>
      <c r="C200" s="114"/>
      <c r="D200" s="114"/>
      <c r="E200" s="114"/>
      <c r="F200" s="114"/>
      <c r="G200" s="114"/>
      <c r="H200" s="160"/>
    </row>
    <row r="201" spans="1:15" ht="12.75">
      <c r="A201" s="159"/>
      <c r="B201" s="114"/>
      <c r="C201" s="114"/>
      <c r="D201" s="114"/>
      <c r="E201" s="114"/>
      <c r="F201" s="114"/>
      <c r="G201" s="114"/>
      <c r="H201" s="160"/>
      <c r="J201" s="1" t="s">
        <v>25</v>
      </c>
      <c r="K201" s="1" t="s">
        <v>26</v>
      </c>
      <c r="L201" s="1" t="s">
        <v>27</v>
      </c>
      <c r="M201" s="1" t="s">
        <v>28</v>
      </c>
      <c r="N201" s="1" t="s">
        <v>29</v>
      </c>
      <c r="O201" s="1" t="s">
        <v>30</v>
      </c>
    </row>
    <row r="202" spans="1:15" ht="12.75">
      <c r="A202" s="159"/>
      <c r="B202" s="114"/>
      <c r="C202" s="114"/>
      <c r="D202" s="114"/>
      <c r="E202" s="114"/>
      <c r="F202" s="114"/>
      <c r="G202" s="114"/>
      <c r="H202" s="160"/>
      <c r="I202" s="1">
        <v>1991</v>
      </c>
      <c r="J202" s="170">
        <v>515.6</v>
      </c>
      <c r="K202" s="170">
        <v>464.2</v>
      </c>
      <c r="L202" s="170">
        <v>161.7</v>
      </c>
      <c r="M202" s="170">
        <v>86</v>
      </c>
      <c r="N202" s="170">
        <v>8.6</v>
      </c>
      <c r="O202" s="170">
        <v>20.9</v>
      </c>
    </row>
    <row r="203" spans="1:15" ht="12.75">
      <c r="A203" s="159"/>
      <c r="B203" s="114"/>
      <c r="C203" s="114"/>
      <c r="D203" s="114"/>
      <c r="E203" s="114"/>
      <c r="F203" s="114"/>
      <c r="G203" s="114"/>
      <c r="H203" s="160"/>
      <c r="I203" s="1">
        <v>1992</v>
      </c>
      <c r="J203" s="170">
        <v>223.7</v>
      </c>
      <c r="K203" s="170">
        <v>332.5</v>
      </c>
      <c r="L203" s="170">
        <v>275.9</v>
      </c>
      <c r="M203" s="170">
        <v>208.4</v>
      </c>
      <c r="N203" s="170">
        <v>21.7</v>
      </c>
      <c r="O203" s="170">
        <v>30.6</v>
      </c>
    </row>
    <row r="204" spans="1:15" ht="12.75">
      <c r="A204" s="159"/>
      <c r="B204" s="114"/>
      <c r="C204" s="114"/>
      <c r="D204" s="114"/>
      <c r="E204" s="114"/>
      <c r="F204" s="114"/>
      <c r="G204" s="114"/>
      <c r="H204" s="160"/>
      <c r="I204" s="1">
        <v>1993</v>
      </c>
      <c r="J204" s="170">
        <v>165.8</v>
      </c>
      <c r="K204" s="170">
        <v>183.5</v>
      </c>
      <c r="L204" s="170">
        <v>249.3</v>
      </c>
      <c r="M204" s="170">
        <v>373</v>
      </c>
      <c r="N204" s="170">
        <v>51.2</v>
      </c>
      <c r="O204" s="170">
        <v>38.8</v>
      </c>
    </row>
    <row r="205" spans="1:15" ht="12.75">
      <c r="A205" s="159"/>
      <c r="B205" s="114"/>
      <c r="C205" s="114"/>
      <c r="D205" s="114"/>
      <c r="E205" s="114"/>
      <c r="F205" s="114"/>
      <c r="G205" s="114"/>
      <c r="H205" s="160"/>
      <c r="I205" s="1">
        <v>1994</v>
      </c>
      <c r="J205" s="170">
        <v>145.6</v>
      </c>
      <c r="K205" s="170">
        <v>169.9</v>
      </c>
      <c r="L205" s="170">
        <v>236.7</v>
      </c>
      <c r="M205" s="170">
        <v>415.1</v>
      </c>
      <c r="N205" s="170">
        <v>67.1</v>
      </c>
      <c r="O205" s="170">
        <v>47.6</v>
      </c>
    </row>
    <row r="206" spans="1:15" ht="12.75">
      <c r="A206" s="159"/>
      <c r="B206" s="114"/>
      <c r="C206" s="114"/>
      <c r="D206" s="114"/>
      <c r="E206" s="114"/>
      <c r="F206" s="114"/>
      <c r="G206" s="114"/>
      <c r="H206" s="160"/>
      <c r="I206" s="1">
        <v>1995</v>
      </c>
      <c r="J206" s="170">
        <v>145.1</v>
      </c>
      <c r="K206" s="170">
        <v>158.7</v>
      </c>
      <c r="L206" s="170">
        <v>207.2</v>
      </c>
      <c r="M206" s="170">
        <v>429.7</v>
      </c>
      <c r="N206" s="170">
        <v>86.7</v>
      </c>
      <c r="O206" s="170">
        <v>69.9</v>
      </c>
    </row>
    <row r="207" spans="1:15" ht="12.75">
      <c r="A207" s="159"/>
      <c r="B207" s="114"/>
      <c r="C207" s="114"/>
      <c r="D207" s="114"/>
      <c r="E207" s="114"/>
      <c r="F207" s="114"/>
      <c r="G207" s="114"/>
      <c r="H207" s="160"/>
      <c r="I207" s="1">
        <v>1996</v>
      </c>
      <c r="J207" s="170">
        <v>154.2</v>
      </c>
      <c r="K207" s="170">
        <v>132.3</v>
      </c>
      <c r="L207" s="170">
        <v>211.4</v>
      </c>
      <c r="M207" s="170">
        <v>424.4</v>
      </c>
      <c r="N207" s="170">
        <v>98.4</v>
      </c>
      <c r="O207" s="170">
        <v>61.6</v>
      </c>
    </row>
    <row r="208" spans="1:15" ht="12.75">
      <c r="A208" s="159"/>
      <c r="B208" s="114"/>
      <c r="C208" s="114"/>
      <c r="D208" s="114"/>
      <c r="E208" s="114"/>
      <c r="F208" s="114"/>
      <c r="G208" s="114"/>
      <c r="H208" s="160"/>
      <c r="I208" s="1">
        <v>1997</v>
      </c>
      <c r="J208" s="170">
        <v>155.6</v>
      </c>
      <c r="K208" s="170">
        <v>122.4</v>
      </c>
      <c r="L208" s="170">
        <v>196.6</v>
      </c>
      <c r="M208" s="170">
        <v>433.2</v>
      </c>
      <c r="N208" s="170">
        <v>108.6</v>
      </c>
      <c r="O208" s="170">
        <v>65.7</v>
      </c>
    </row>
    <row r="209" spans="1:15" ht="12.75">
      <c r="A209" s="159"/>
      <c r="B209" s="114"/>
      <c r="C209" s="114"/>
      <c r="D209" s="114"/>
      <c r="E209" s="114"/>
      <c r="F209" s="114"/>
      <c r="G209" s="114"/>
      <c r="H209" s="160"/>
      <c r="I209" s="1">
        <v>1998</v>
      </c>
      <c r="J209" s="170">
        <v>158.6</v>
      </c>
      <c r="K209" s="170">
        <v>119.9</v>
      </c>
      <c r="L209" s="170">
        <v>191.5</v>
      </c>
      <c r="M209" s="170">
        <v>419.6</v>
      </c>
      <c r="N209" s="170">
        <v>120.8</v>
      </c>
      <c r="O209" s="170">
        <v>62.1</v>
      </c>
    </row>
    <row r="210" spans="1:15" ht="12.75">
      <c r="A210" s="159"/>
      <c r="B210" s="114"/>
      <c r="C210" s="114"/>
      <c r="D210" s="114"/>
      <c r="E210" s="114"/>
      <c r="F210" s="114"/>
      <c r="G210" s="114"/>
      <c r="H210" s="160"/>
      <c r="I210" s="1">
        <v>1999</v>
      </c>
      <c r="J210" s="170">
        <v>149.5</v>
      </c>
      <c r="K210" s="170">
        <v>120.3</v>
      </c>
      <c r="L210" s="170">
        <v>192.6</v>
      </c>
      <c r="M210" s="170">
        <v>441.2</v>
      </c>
      <c r="N210" s="170">
        <v>132.8</v>
      </c>
      <c r="O210" s="170">
        <v>64.40000000000009</v>
      </c>
    </row>
    <row r="211" spans="1:15" ht="12.75">
      <c r="A211" s="159"/>
      <c r="B211" s="114"/>
      <c r="C211" s="114"/>
      <c r="D211" s="114"/>
      <c r="E211" s="114"/>
      <c r="F211" s="114"/>
      <c r="G211" s="114"/>
      <c r="H211" s="160"/>
      <c r="I211" s="1">
        <v>2000</v>
      </c>
      <c r="J211" s="170">
        <v>141</v>
      </c>
      <c r="K211" s="170">
        <v>109.9</v>
      </c>
      <c r="L211" s="170">
        <v>181.7</v>
      </c>
      <c r="M211" s="170">
        <v>448.4</v>
      </c>
      <c r="N211" s="170">
        <v>149.6</v>
      </c>
      <c r="O211" s="170">
        <v>64.7</v>
      </c>
    </row>
    <row r="212" spans="1:15" ht="12.75">
      <c r="A212" s="159"/>
      <c r="B212" s="114"/>
      <c r="C212" s="114"/>
      <c r="D212" s="114"/>
      <c r="E212" s="114"/>
      <c r="F212" s="114"/>
      <c r="G212" s="114"/>
      <c r="H212" s="160"/>
      <c r="I212" s="1">
        <v>2001</v>
      </c>
      <c r="J212" s="170">
        <v>136.3</v>
      </c>
      <c r="K212" s="170">
        <v>104</v>
      </c>
      <c r="L212" s="170">
        <v>160.1</v>
      </c>
      <c r="M212" s="170">
        <v>448.7</v>
      </c>
      <c r="N212" s="170">
        <v>163.7</v>
      </c>
      <c r="O212" s="170">
        <v>66.4</v>
      </c>
    </row>
    <row r="213" spans="1:17" ht="12.75">
      <c r="A213" s="159"/>
      <c r="B213" s="114"/>
      <c r="C213" s="114"/>
      <c r="D213" s="114"/>
      <c r="E213" s="114"/>
      <c r="F213" s="114"/>
      <c r="G213" s="114"/>
      <c r="H213" s="160"/>
      <c r="I213" s="1">
        <v>2002</v>
      </c>
      <c r="J213" s="158">
        <v>126.1</v>
      </c>
      <c r="K213" s="158">
        <v>85.5</v>
      </c>
      <c r="L213" s="158">
        <v>129</v>
      </c>
      <c r="M213" s="158">
        <v>446.2</v>
      </c>
      <c r="N213" s="158">
        <v>207.6</v>
      </c>
      <c r="O213" s="158">
        <v>67.8</v>
      </c>
      <c r="Q213" s="57"/>
    </row>
    <row r="214" spans="1:18" ht="12.75">
      <c r="A214" s="159"/>
      <c r="B214" s="114"/>
      <c r="C214" s="114"/>
      <c r="D214" s="114"/>
      <c r="E214" s="114"/>
      <c r="F214" s="114"/>
      <c r="G214" s="114"/>
      <c r="H214" s="160"/>
      <c r="I214" s="1">
        <v>2003</v>
      </c>
      <c r="J214" s="170">
        <v>121.2</v>
      </c>
      <c r="K214" s="170">
        <v>82.7</v>
      </c>
      <c r="L214" s="170">
        <v>121.4</v>
      </c>
      <c r="M214" s="170">
        <v>439.7</v>
      </c>
      <c r="N214" s="170">
        <v>199</v>
      </c>
      <c r="O214" s="170">
        <v>65.4</v>
      </c>
      <c r="P214" s="50"/>
      <c r="Q214" s="51"/>
      <c r="R214" s="33"/>
    </row>
    <row r="215" spans="1:18" ht="12.75">
      <c r="A215" s="159"/>
      <c r="B215" s="114"/>
      <c r="C215" s="114"/>
      <c r="D215" s="114"/>
      <c r="E215" s="114"/>
      <c r="F215" s="114"/>
      <c r="G215" s="114"/>
      <c r="H215" s="160"/>
      <c r="I215" s="1">
        <v>2004</v>
      </c>
      <c r="J215" s="170">
        <v>115.1</v>
      </c>
      <c r="K215" s="170">
        <v>80.9</v>
      </c>
      <c r="L215" s="170">
        <v>121.4</v>
      </c>
      <c r="M215" s="170">
        <v>431.5</v>
      </c>
      <c r="N215" s="170">
        <v>202.6</v>
      </c>
      <c r="O215" s="170">
        <v>75.9</v>
      </c>
      <c r="P215" s="33"/>
      <c r="Q215" s="50"/>
      <c r="R215" s="33"/>
    </row>
    <row r="216" spans="1:18" ht="12.75">
      <c r="A216" s="159"/>
      <c r="B216" s="114"/>
      <c r="C216" s="114"/>
      <c r="D216" s="114"/>
      <c r="E216" s="114"/>
      <c r="F216" s="114"/>
      <c r="G216" s="114"/>
      <c r="H216" s="160"/>
      <c r="J216" s="33"/>
      <c r="K216" s="33"/>
      <c r="L216" s="33"/>
      <c r="M216" s="33"/>
      <c r="N216" s="33"/>
      <c r="O216" s="33"/>
      <c r="P216" s="33"/>
      <c r="Q216" s="33"/>
      <c r="R216" s="33"/>
    </row>
    <row r="217" spans="1:18" ht="12.75">
      <c r="A217" s="159"/>
      <c r="B217" s="114"/>
      <c r="C217" s="114"/>
      <c r="D217" s="114"/>
      <c r="E217" s="114"/>
      <c r="F217" s="114"/>
      <c r="G217" s="114"/>
      <c r="H217" s="160"/>
      <c r="J217" s="33"/>
      <c r="K217" s="33"/>
      <c r="L217" s="33"/>
      <c r="M217" s="33"/>
      <c r="N217" s="33"/>
      <c r="O217" s="33"/>
      <c r="P217" s="33"/>
      <c r="Q217" s="33"/>
      <c r="R217" s="33"/>
    </row>
    <row r="218" spans="1:18" ht="12.75">
      <c r="A218" s="159"/>
      <c r="B218" s="114"/>
      <c r="C218" s="114"/>
      <c r="D218" s="114"/>
      <c r="E218" s="114"/>
      <c r="F218" s="114"/>
      <c r="G218" s="114"/>
      <c r="H218" s="160"/>
      <c r="J218" s="33"/>
      <c r="K218" s="33"/>
      <c r="L218" s="33"/>
      <c r="M218" s="33"/>
      <c r="N218" s="33"/>
      <c r="O218" s="33"/>
      <c r="P218" s="33"/>
      <c r="Q218" s="33"/>
      <c r="R218" s="33"/>
    </row>
    <row r="219" spans="1:18" ht="12.75">
      <c r="A219" s="159"/>
      <c r="B219" s="114"/>
      <c r="C219" s="114"/>
      <c r="D219" s="114"/>
      <c r="E219" s="114"/>
      <c r="F219" s="114"/>
      <c r="G219" s="114"/>
      <c r="H219" s="160"/>
      <c r="J219" s="33"/>
      <c r="K219" s="33"/>
      <c r="L219" s="33"/>
      <c r="M219" s="33"/>
      <c r="N219" s="33"/>
      <c r="O219" s="33"/>
      <c r="P219" s="33"/>
      <c r="Q219" s="33"/>
      <c r="R219" s="33"/>
    </row>
    <row r="220" spans="1:18" ht="12.75">
      <c r="A220" s="159"/>
      <c r="B220" s="114"/>
      <c r="C220" s="114"/>
      <c r="D220" s="114"/>
      <c r="E220" s="114"/>
      <c r="F220" s="114"/>
      <c r="G220" s="114"/>
      <c r="H220" s="160"/>
      <c r="J220" s="33"/>
      <c r="K220" s="33"/>
      <c r="L220" s="33"/>
      <c r="M220" s="33"/>
      <c r="N220" s="33"/>
      <c r="O220" s="33"/>
      <c r="P220" s="33"/>
      <c r="Q220" s="33"/>
      <c r="R220" s="33"/>
    </row>
    <row r="221" spans="1:18" ht="12.75">
      <c r="A221" s="159"/>
      <c r="B221" s="114"/>
      <c r="C221" s="114"/>
      <c r="D221" s="114"/>
      <c r="E221" s="114"/>
      <c r="F221" s="114"/>
      <c r="G221" s="114"/>
      <c r="H221" s="160"/>
      <c r="J221" s="33"/>
      <c r="K221" s="33"/>
      <c r="L221" s="33"/>
      <c r="M221" s="33"/>
      <c r="N221" s="33"/>
      <c r="O221" s="33"/>
      <c r="P221" s="33"/>
      <c r="Q221" s="33"/>
      <c r="R221" s="33"/>
    </row>
    <row r="222" spans="1:18" ht="12.75">
      <c r="A222" s="159"/>
      <c r="B222" s="114"/>
      <c r="C222" s="114"/>
      <c r="D222" s="114"/>
      <c r="E222" s="114"/>
      <c r="F222" s="114"/>
      <c r="G222" s="114"/>
      <c r="H222" s="160"/>
      <c r="J222" s="33"/>
      <c r="K222" s="33"/>
      <c r="L222" s="33"/>
      <c r="M222" s="33"/>
      <c r="N222" s="33"/>
      <c r="O222" s="33"/>
      <c r="P222" s="33"/>
      <c r="Q222" s="33"/>
      <c r="R222" s="33"/>
    </row>
    <row r="223" spans="1:18" ht="12.75">
      <c r="A223" s="159"/>
      <c r="B223" s="114"/>
      <c r="C223" s="114"/>
      <c r="D223" s="114"/>
      <c r="E223" s="114"/>
      <c r="F223" s="114"/>
      <c r="G223" s="114"/>
      <c r="H223" s="160"/>
      <c r="J223" s="33"/>
      <c r="K223" s="33"/>
      <c r="L223" s="33"/>
      <c r="M223" s="33"/>
      <c r="N223" s="33"/>
      <c r="O223" s="33"/>
      <c r="P223" s="33"/>
      <c r="Q223" s="33"/>
      <c r="R223" s="33"/>
    </row>
    <row r="224" spans="1:8" ht="12.75">
      <c r="A224" s="159"/>
      <c r="B224" s="114"/>
      <c r="C224" s="114"/>
      <c r="D224" s="114"/>
      <c r="E224" s="114"/>
      <c r="F224" s="114"/>
      <c r="G224" s="114"/>
      <c r="H224" s="160"/>
    </row>
    <row r="225" spans="1:8" ht="12.75">
      <c r="A225" s="175" t="s">
        <v>31</v>
      </c>
      <c r="C225" s="114"/>
      <c r="D225" s="114"/>
      <c r="E225" s="114"/>
      <c r="F225" s="114"/>
      <c r="G225" s="114"/>
      <c r="H225" s="160"/>
    </row>
    <row r="226" spans="1:8" ht="12.75">
      <c r="A226" s="161" t="s">
        <v>13</v>
      </c>
      <c r="C226" s="114"/>
      <c r="D226" s="114"/>
      <c r="E226" s="114"/>
      <c r="F226" s="114"/>
      <c r="G226" s="114"/>
      <c r="H226" s="160"/>
    </row>
    <row r="227" spans="1:8" ht="12.75">
      <c r="A227" s="162"/>
      <c r="B227" s="52"/>
      <c r="C227" s="52"/>
      <c r="D227" s="52"/>
      <c r="E227" s="52"/>
      <c r="F227" s="52"/>
      <c r="G227" s="52"/>
      <c r="H227" s="163"/>
    </row>
    <row r="229" spans="1:8" ht="12.75">
      <c r="A229" s="151"/>
      <c r="B229" s="155"/>
      <c r="C229" s="155"/>
      <c r="D229" s="155"/>
      <c r="E229" s="155"/>
      <c r="F229" s="155"/>
      <c r="G229" s="155"/>
      <c r="H229" s="156"/>
    </row>
    <row r="230" spans="1:8" ht="12.75">
      <c r="A230" s="159"/>
      <c r="B230" s="114"/>
      <c r="C230" s="114"/>
      <c r="D230" s="114"/>
      <c r="E230" s="114"/>
      <c r="F230" s="114"/>
      <c r="G230" s="114"/>
      <c r="H230" s="160"/>
    </row>
    <row r="231" spans="1:12" ht="12.75">
      <c r="A231" s="159"/>
      <c r="B231" s="114"/>
      <c r="C231" s="114"/>
      <c r="D231" s="114"/>
      <c r="E231" s="114"/>
      <c r="F231" s="114"/>
      <c r="G231" s="114"/>
      <c r="H231" s="160"/>
      <c r="J231" s="1" t="s">
        <v>58</v>
      </c>
      <c r="K231" s="1" t="s">
        <v>59</v>
      </c>
      <c r="L231" s="1" t="s">
        <v>60</v>
      </c>
    </row>
    <row r="232" spans="1:12" ht="12.75">
      <c r="A232" s="159"/>
      <c r="B232" s="114"/>
      <c r="C232" s="114"/>
      <c r="D232" s="114"/>
      <c r="E232" s="114"/>
      <c r="F232" s="114"/>
      <c r="G232" s="114"/>
      <c r="H232" s="160"/>
      <c r="I232" s="1">
        <v>1991</v>
      </c>
      <c r="J232" s="176">
        <v>169.8</v>
      </c>
      <c r="K232" s="176">
        <v>63.9</v>
      </c>
      <c r="L232" s="176">
        <v>105.9</v>
      </c>
    </row>
    <row r="233" spans="1:12" ht="12.75">
      <c r="A233" s="159"/>
      <c r="B233" s="114"/>
      <c r="C233" s="114"/>
      <c r="D233" s="114"/>
      <c r="E233" s="114"/>
      <c r="F233" s="114"/>
      <c r="G233" s="114"/>
      <c r="H233" s="160"/>
      <c r="I233" s="1">
        <v>1992</v>
      </c>
      <c r="J233" s="176">
        <v>240.6</v>
      </c>
      <c r="K233" s="176">
        <v>73.9</v>
      </c>
      <c r="L233" s="176">
        <v>166.7</v>
      </c>
    </row>
    <row r="234" spans="1:12" ht="12.75">
      <c r="A234" s="159"/>
      <c r="B234" s="114"/>
      <c r="C234" s="114"/>
      <c r="D234" s="114"/>
      <c r="E234" s="114"/>
      <c r="F234" s="114"/>
      <c r="G234" s="114"/>
      <c r="H234" s="160"/>
      <c r="I234" s="1">
        <v>1993</v>
      </c>
      <c r="J234" s="176">
        <v>254.6</v>
      </c>
      <c r="K234" s="176">
        <v>82.9</v>
      </c>
      <c r="L234" s="176">
        <v>171.6</v>
      </c>
    </row>
    <row r="235" spans="1:12" ht="12.75">
      <c r="A235" s="159"/>
      <c r="B235" s="114"/>
      <c r="C235" s="114"/>
      <c r="D235" s="114"/>
      <c r="E235" s="114"/>
      <c r="F235" s="114"/>
      <c r="G235" s="114"/>
      <c r="H235" s="160"/>
      <c r="I235" s="1">
        <v>1994</v>
      </c>
      <c r="J235" s="176">
        <v>237.7</v>
      </c>
      <c r="K235" s="176">
        <v>82.4</v>
      </c>
      <c r="L235" s="176">
        <v>155.3</v>
      </c>
    </row>
    <row r="236" spans="1:12" ht="12.75">
      <c r="A236" s="159"/>
      <c r="B236" s="114"/>
      <c r="C236" s="114"/>
      <c r="D236" s="114"/>
      <c r="E236" s="114"/>
      <c r="F236" s="114"/>
      <c r="G236" s="114"/>
      <c r="H236" s="160"/>
      <c r="I236" s="1">
        <v>1995</v>
      </c>
      <c r="J236" s="176">
        <v>218.3</v>
      </c>
      <c r="K236" s="176">
        <v>74.4</v>
      </c>
      <c r="L236" s="176">
        <v>143.9</v>
      </c>
    </row>
    <row r="237" spans="1:12" ht="12.75">
      <c r="A237" s="159"/>
      <c r="B237" s="114"/>
      <c r="C237" s="114"/>
      <c r="D237" s="114"/>
      <c r="E237" s="114"/>
      <c r="F237" s="114"/>
      <c r="G237" s="114"/>
      <c r="H237" s="160"/>
      <c r="I237" s="1">
        <v>1996</v>
      </c>
      <c r="J237" s="176">
        <v>236.6</v>
      </c>
      <c r="K237" s="176">
        <v>96.3</v>
      </c>
      <c r="L237" s="176">
        <v>140.2</v>
      </c>
    </row>
    <row r="238" spans="1:12" ht="12.75">
      <c r="A238" s="159"/>
      <c r="B238" s="114"/>
      <c r="C238" s="114"/>
      <c r="D238" s="114"/>
      <c r="E238" s="114"/>
      <c r="F238" s="114"/>
      <c r="G238" s="114"/>
      <c r="H238" s="160"/>
      <c r="I238" s="1">
        <v>1997</v>
      </c>
      <c r="J238" s="176">
        <v>246.6</v>
      </c>
      <c r="K238" s="176">
        <v>108.1</v>
      </c>
      <c r="L238" s="176">
        <v>138.5</v>
      </c>
    </row>
    <row r="239" spans="1:12" ht="12.75">
      <c r="A239" s="159"/>
      <c r="B239" s="114"/>
      <c r="C239" s="114"/>
      <c r="D239" s="114"/>
      <c r="E239" s="114"/>
      <c r="F239" s="114"/>
      <c r="G239" s="114"/>
      <c r="H239" s="160"/>
      <c r="I239" s="1">
        <v>1998</v>
      </c>
      <c r="J239" s="176">
        <v>250</v>
      </c>
      <c r="K239" s="176">
        <v>112.2</v>
      </c>
      <c r="L239" s="176">
        <v>137.8</v>
      </c>
    </row>
    <row r="240" spans="1:12" ht="12.75">
      <c r="A240" s="159"/>
      <c r="B240" s="114"/>
      <c r="C240" s="114"/>
      <c r="D240" s="114"/>
      <c r="E240" s="114"/>
      <c r="F240" s="114"/>
      <c r="G240" s="114"/>
      <c r="H240" s="160"/>
      <c r="I240" s="1">
        <v>1999</v>
      </c>
      <c r="J240" s="176">
        <v>209.9</v>
      </c>
      <c r="K240" s="176">
        <v>95.1</v>
      </c>
      <c r="L240" s="176">
        <v>114.8</v>
      </c>
    </row>
    <row r="241" spans="1:12" ht="12.75">
      <c r="A241" s="159"/>
      <c r="B241" s="114"/>
      <c r="C241" s="114"/>
      <c r="D241" s="114"/>
      <c r="E241" s="114"/>
      <c r="F241" s="114"/>
      <c r="G241" s="114"/>
      <c r="H241" s="160"/>
      <c r="I241" s="1">
        <v>2000</v>
      </c>
      <c r="J241" s="176">
        <v>202.4</v>
      </c>
      <c r="K241" s="176">
        <v>93.9</v>
      </c>
      <c r="L241" s="176">
        <v>108.6</v>
      </c>
    </row>
    <row r="242" spans="1:12" ht="12.75">
      <c r="A242" s="159"/>
      <c r="B242" s="114"/>
      <c r="C242" s="114"/>
      <c r="D242" s="114"/>
      <c r="E242" s="114"/>
      <c r="F242" s="114"/>
      <c r="G242" s="114"/>
      <c r="H242" s="160"/>
      <c r="I242" s="1">
        <v>2001</v>
      </c>
      <c r="J242" s="176">
        <v>202.4</v>
      </c>
      <c r="K242" s="176">
        <v>96.2</v>
      </c>
      <c r="L242" s="176">
        <v>106.3</v>
      </c>
    </row>
    <row r="243" spans="1:12" ht="12.75">
      <c r="A243" s="159"/>
      <c r="B243" s="114"/>
      <c r="C243" s="114"/>
      <c r="D243" s="114"/>
      <c r="E243" s="114"/>
      <c r="F243" s="114"/>
      <c r="G243" s="114"/>
      <c r="H243" s="160"/>
      <c r="I243" s="1">
        <v>2002</v>
      </c>
      <c r="J243" s="176">
        <f>'[1]Tab1.4'!$E$21</f>
        <v>211.1</v>
      </c>
      <c r="K243" s="176">
        <f>'[1]Tab1.4'!$E$38</f>
        <v>105.3</v>
      </c>
      <c r="L243" s="176">
        <f>'[1]Tab1.4'!$E$55</f>
        <v>105.8</v>
      </c>
    </row>
    <row r="244" spans="1:12" ht="12.75">
      <c r="A244" s="159"/>
      <c r="B244" s="114"/>
      <c r="C244" s="114"/>
      <c r="D244" s="114"/>
      <c r="E244" s="114"/>
      <c r="F244" s="114"/>
      <c r="G244" s="114"/>
      <c r="H244" s="160"/>
      <c r="I244" s="1">
        <v>2003</v>
      </c>
      <c r="J244" s="176">
        <v>226.2</v>
      </c>
      <c r="K244" s="176">
        <v>114</v>
      </c>
      <c r="L244" s="176">
        <v>112.1</v>
      </c>
    </row>
    <row r="245" spans="1:12" ht="12.75">
      <c r="A245" s="159"/>
      <c r="B245" s="114"/>
      <c r="C245" s="114"/>
      <c r="D245" s="114"/>
      <c r="E245" s="114"/>
      <c r="F245" s="114"/>
      <c r="G245" s="114"/>
      <c r="H245" s="160"/>
      <c r="I245" s="1">
        <v>2004</v>
      </c>
      <c r="J245" s="176">
        <v>223</v>
      </c>
      <c r="K245" s="176">
        <v>118.9</v>
      </c>
      <c r="L245" s="176">
        <v>104</v>
      </c>
    </row>
    <row r="246" spans="1:8" ht="12.75">
      <c r="A246" s="159"/>
      <c r="B246" s="114"/>
      <c r="C246" s="114"/>
      <c r="D246" s="114"/>
      <c r="E246" s="114"/>
      <c r="F246" s="114"/>
      <c r="G246" s="114"/>
      <c r="H246" s="160"/>
    </row>
    <row r="247" spans="1:8" ht="12.75">
      <c r="A247" s="159"/>
      <c r="B247" s="114"/>
      <c r="C247" s="114"/>
      <c r="D247" s="114"/>
      <c r="E247" s="114"/>
      <c r="F247" s="114"/>
      <c r="G247" s="114"/>
      <c r="H247" s="160"/>
    </row>
    <row r="248" spans="1:8" ht="12.75">
      <c r="A248" s="159"/>
      <c r="B248" s="114"/>
      <c r="C248" s="114"/>
      <c r="D248" s="114"/>
      <c r="E248" s="114"/>
      <c r="F248" s="114"/>
      <c r="G248" s="114"/>
      <c r="H248" s="160"/>
    </row>
    <row r="249" spans="1:8" ht="12.75">
      <c r="A249" s="159"/>
      <c r="B249" s="114"/>
      <c r="C249" s="114"/>
      <c r="D249" s="114"/>
      <c r="E249" s="114"/>
      <c r="F249" s="114"/>
      <c r="G249" s="114"/>
      <c r="H249" s="160"/>
    </row>
    <row r="250" spans="1:8" ht="12.75">
      <c r="A250" s="159"/>
      <c r="B250" s="114"/>
      <c r="C250" s="114"/>
      <c r="D250" s="114"/>
      <c r="E250" s="114"/>
      <c r="F250" s="114"/>
      <c r="G250" s="114"/>
      <c r="H250" s="160"/>
    </row>
    <row r="251" spans="1:8" ht="12.75">
      <c r="A251" s="159"/>
      <c r="B251" s="114"/>
      <c r="C251" s="114"/>
      <c r="D251" s="114"/>
      <c r="E251" s="114"/>
      <c r="F251" s="114"/>
      <c r="G251" s="114"/>
      <c r="H251" s="160"/>
    </row>
    <row r="252" spans="1:8" ht="12.75">
      <c r="A252" s="161" t="s">
        <v>13</v>
      </c>
      <c r="C252" s="114"/>
      <c r="D252" s="114"/>
      <c r="E252" s="114"/>
      <c r="F252" s="114"/>
      <c r="G252" s="114"/>
      <c r="H252" s="160"/>
    </row>
    <row r="253" spans="1:8" ht="12.75">
      <c r="A253" s="162"/>
      <c r="B253" s="52"/>
      <c r="C253" s="52"/>
      <c r="D253" s="52"/>
      <c r="E253" s="52"/>
      <c r="F253" s="52"/>
      <c r="G253" s="52"/>
      <c r="H253" s="163"/>
    </row>
    <row r="254" spans="1:8" ht="12.75">
      <c r="A254" s="159"/>
      <c r="B254" s="114"/>
      <c r="C254" s="114"/>
      <c r="D254" s="114"/>
      <c r="E254" s="114"/>
      <c r="F254" s="114"/>
      <c r="G254" s="114"/>
      <c r="H254" s="160"/>
    </row>
    <row r="255" spans="1:8" ht="12.75">
      <c r="A255" s="159"/>
      <c r="B255" s="114"/>
      <c r="C255" s="114"/>
      <c r="D255" s="114"/>
      <c r="E255" s="114"/>
      <c r="F255" s="114"/>
      <c r="G255" s="114"/>
      <c r="H255" s="160"/>
    </row>
    <row r="256" spans="1:13" ht="12.75">
      <c r="A256" s="159"/>
      <c r="B256" s="114"/>
      <c r="C256" s="114"/>
      <c r="D256" s="114"/>
      <c r="E256" s="114"/>
      <c r="F256" s="114"/>
      <c r="G256" s="114"/>
      <c r="H256" s="160"/>
      <c r="J256" s="1" t="s">
        <v>32</v>
      </c>
      <c r="K256" s="1" t="s">
        <v>33</v>
      </c>
      <c r="L256" s="1" t="s">
        <v>34</v>
      </c>
      <c r="M256" s="1" t="s">
        <v>35</v>
      </c>
    </row>
    <row r="257" spans="1:13" ht="12.75">
      <c r="A257" s="159"/>
      <c r="B257" s="114"/>
      <c r="C257" s="114"/>
      <c r="D257" s="114"/>
      <c r="E257" s="114"/>
      <c r="F257" s="114"/>
      <c r="G257" s="114"/>
      <c r="H257" s="160"/>
      <c r="I257" s="1">
        <v>1991</v>
      </c>
      <c r="J257" s="170">
        <v>84.5</v>
      </c>
      <c r="K257" s="170">
        <v>59</v>
      </c>
      <c r="L257" s="170">
        <v>13.7</v>
      </c>
      <c r="M257" s="170">
        <v>1.5</v>
      </c>
    </row>
    <row r="258" spans="1:13" ht="12.75">
      <c r="A258" s="159"/>
      <c r="B258" s="114"/>
      <c r="C258" s="114"/>
      <c r="D258" s="114"/>
      <c r="E258" s="114"/>
      <c r="F258" s="114"/>
      <c r="G258" s="114"/>
      <c r="H258" s="160"/>
      <c r="I258" s="1">
        <v>1992</v>
      </c>
      <c r="J258" s="170">
        <v>94.3</v>
      </c>
      <c r="K258" s="170">
        <v>64.9</v>
      </c>
      <c r="L258" s="170">
        <v>61.7</v>
      </c>
      <c r="M258" s="170">
        <v>10.6</v>
      </c>
    </row>
    <row r="259" spans="1:13" ht="12.75">
      <c r="A259" s="159"/>
      <c r="B259" s="114"/>
      <c r="C259" s="114"/>
      <c r="D259" s="114"/>
      <c r="E259" s="114"/>
      <c r="F259" s="114"/>
      <c r="G259" s="114"/>
      <c r="H259" s="160"/>
      <c r="I259" s="1">
        <v>1993</v>
      </c>
      <c r="J259" s="170">
        <v>68.7</v>
      </c>
      <c r="K259" s="170">
        <v>52</v>
      </c>
      <c r="L259" s="170">
        <v>80.2</v>
      </c>
      <c r="M259" s="170">
        <v>47.2</v>
      </c>
    </row>
    <row r="260" spans="1:13" ht="12.75">
      <c r="A260" s="159"/>
      <c r="B260" s="114"/>
      <c r="C260" s="114"/>
      <c r="D260" s="114"/>
      <c r="E260" s="114"/>
      <c r="F260" s="114"/>
      <c r="G260" s="114"/>
      <c r="H260" s="160"/>
      <c r="I260" s="1">
        <v>1994</v>
      </c>
      <c r="J260" s="170">
        <v>59.9</v>
      </c>
      <c r="K260" s="170">
        <v>42.8</v>
      </c>
      <c r="L260" s="170">
        <v>54.8</v>
      </c>
      <c r="M260" s="170">
        <v>71.3</v>
      </c>
    </row>
    <row r="261" spans="1:13" ht="12.75">
      <c r="A261" s="159"/>
      <c r="B261" s="114"/>
      <c r="C261" s="114"/>
      <c r="D261" s="114"/>
      <c r="E261" s="114"/>
      <c r="F261" s="114"/>
      <c r="G261" s="114"/>
      <c r="H261" s="160"/>
      <c r="I261" s="1">
        <v>1995</v>
      </c>
      <c r="J261" s="170">
        <v>59.1</v>
      </c>
      <c r="K261" s="170">
        <v>30.3</v>
      </c>
      <c r="L261" s="170">
        <v>39</v>
      </c>
      <c r="M261" s="170">
        <v>74.2</v>
      </c>
    </row>
    <row r="262" spans="1:13" ht="12.75">
      <c r="A262" s="159"/>
      <c r="B262" s="114"/>
      <c r="C262" s="114"/>
      <c r="D262" s="114"/>
      <c r="E262" s="114"/>
      <c r="F262" s="114"/>
      <c r="G262" s="114"/>
      <c r="H262" s="160"/>
      <c r="I262" s="1">
        <v>1996</v>
      </c>
      <c r="J262" s="170">
        <v>69.5</v>
      </c>
      <c r="K262" s="170">
        <v>41.8</v>
      </c>
      <c r="L262" s="170">
        <v>38.3</v>
      </c>
      <c r="M262" s="170">
        <v>65.6</v>
      </c>
    </row>
    <row r="263" spans="1:13" ht="12.75">
      <c r="A263" s="159"/>
      <c r="B263" s="114"/>
      <c r="C263" s="114"/>
      <c r="D263" s="114"/>
      <c r="E263" s="114"/>
      <c r="F263" s="114"/>
      <c r="G263" s="114"/>
      <c r="H263" s="160"/>
      <c r="I263" s="1">
        <v>1997</v>
      </c>
      <c r="J263" s="170">
        <v>70.9</v>
      </c>
      <c r="K263" s="170">
        <v>45.6</v>
      </c>
      <c r="L263" s="170">
        <v>43.6</v>
      </c>
      <c r="M263" s="170">
        <v>66.5</v>
      </c>
    </row>
    <row r="264" spans="1:13" ht="12.75">
      <c r="A264" s="159"/>
      <c r="B264" s="114"/>
      <c r="C264" s="114"/>
      <c r="D264" s="114"/>
      <c r="E264" s="114"/>
      <c r="F264" s="114"/>
      <c r="G264" s="114"/>
      <c r="H264" s="160"/>
      <c r="I264" s="1">
        <v>1998</v>
      </c>
      <c r="J264" s="170">
        <v>68.1</v>
      </c>
      <c r="K264" s="170">
        <v>46.1</v>
      </c>
      <c r="L264" s="170">
        <v>52.7</v>
      </c>
      <c r="M264" s="170">
        <v>74.6</v>
      </c>
    </row>
    <row r="265" spans="1:13" ht="12.75">
      <c r="A265" s="159"/>
      <c r="B265" s="114"/>
      <c r="C265" s="114"/>
      <c r="D265" s="114"/>
      <c r="E265" s="114"/>
      <c r="F265" s="114"/>
      <c r="G265" s="114"/>
      <c r="H265" s="160"/>
      <c r="I265" s="1">
        <v>1999</v>
      </c>
      <c r="J265" s="170">
        <v>57.3</v>
      </c>
      <c r="K265" s="170">
        <v>32.8</v>
      </c>
      <c r="L265" s="170">
        <v>40.9</v>
      </c>
      <c r="M265" s="170">
        <v>67.2</v>
      </c>
    </row>
    <row r="266" spans="1:13" ht="12.75">
      <c r="A266" s="159"/>
      <c r="B266" s="114"/>
      <c r="C266" s="114"/>
      <c r="D266" s="114"/>
      <c r="E266" s="114"/>
      <c r="F266" s="114"/>
      <c r="G266" s="114"/>
      <c r="H266" s="160"/>
      <c r="I266" s="1">
        <v>2000</v>
      </c>
      <c r="J266" s="170">
        <v>52.9</v>
      </c>
      <c r="K266" s="170">
        <v>33.6</v>
      </c>
      <c r="L266" s="170">
        <v>34.2</v>
      </c>
      <c r="M266" s="170">
        <v>54.2</v>
      </c>
    </row>
    <row r="267" spans="1:13" ht="12.75">
      <c r="A267" s="159"/>
      <c r="B267" s="114"/>
      <c r="C267" s="114"/>
      <c r="D267" s="114"/>
      <c r="E267" s="114"/>
      <c r="F267" s="114"/>
      <c r="G267" s="114"/>
      <c r="H267" s="160"/>
      <c r="I267" s="1">
        <v>2001</v>
      </c>
      <c r="J267" s="170">
        <v>53.2</v>
      </c>
      <c r="K267" s="170">
        <v>31.5</v>
      </c>
      <c r="L267" s="170">
        <v>34.5</v>
      </c>
      <c r="M267" s="170">
        <v>54.8</v>
      </c>
    </row>
    <row r="268" spans="1:15" ht="12.75">
      <c r="A268" s="159"/>
      <c r="B268" s="114"/>
      <c r="C268" s="114"/>
      <c r="D268" s="114"/>
      <c r="E268" s="114"/>
      <c r="F268" s="114"/>
      <c r="G268" s="114"/>
      <c r="H268" s="160"/>
      <c r="I268" s="1">
        <v>2002</v>
      </c>
      <c r="J268" s="177">
        <v>58.1</v>
      </c>
      <c r="K268" s="170">
        <v>31.8</v>
      </c>
      <c r="L268" s="170">
        <v>37.4</v>
      </c>
      <c r="M268" s="170">
        <v>51.8</v>
      </c>
      <c r="N268" s="35"/>
      <c r="O268" s="35"/>
    </row>
    <row r="269" spans="1:15" ht="12.75">
      <c r="A269" s="159"/>
      <c r="B269" s="114"/>
      <c r="C269" s="114"/>
      <c r="D269" s="114"/>
      <c r="E269" s="114"/>
      <c r="F269" s="114"/>
      <c r="G269" s="114"/>
      <c r="H269" s="160"/>
      <c r="I269" s="1">
        <v>2003</v>
      </c>
      <c r="J269" s="170">
        <v>51.6</v>
      </c>
      <c r="K269" s="170">
        <v>35.4</v>
      </c>
      <c r="L269" s="170">
        <v>44.7</v>
      </c>
      <c r="M269" s="170">
        <v>68.3</v>
      </c>
      <c r="N269" s="33"/>
      <c r="O269" s="33"/>
    </row>
    <row r="270" spans="1:15" ht="12.75">
      <c r="A270" s="159"/>
      <c r="B270" s="114"/>
      <c r="C270" s="114"/>
      <c r="D270" s="114"/>
      <c r="E270" s="114"/>
      <c r="F270" s="114"/>
      <c r="G270" s="114"/>
      <c r="H270" s="160"/>
      <c r="I270" s="1">
        <v>2004</v>
      </c>
      <c r="J270" s="33">
        <v>53.2</v>
      </c>
      <c r="K270" s="33">
        <v>31.4</v>
      </c>
      <c r="L270" s="33">
        <v>37.2</v>
      </c>
      <c r="M270" s="33">
        <v>79</v>
      </c>
      <c r="N270" s="33"/>
      <c r="O270" s="33"/>
    </row>
    <row r="271" spans="1:15" ht="12.75">
      <c r="A271" s="159"/>
      <c r="B271" s="114"/>
      <c r="C271" s="114"/>
      <c r="D271" s="114"/>
      <c r="E271" s="114"/>
      <c r="F271" s="114"/>
      <c r="G271" s="114"/>
      <c r="H271" s="160"/>
      <c r="J271" s="33"/>
      <c r="K271" s="33"/>
      <c r="L271" s="33"/>
      <c r="M271" s="33"/>
      <c r="N271" s="33"/>
      <c r="O271" s="33"/>
    </row>
    <row r="272" spans="1:15" ht="12.75">
      <c r="A272" s="159"/>
      <c r="B272" s="114"/>
      <c r="C272" s="114"/>
      <c r="D272" s="114"/>
      <c r="E272" s="114"/>
      <c r="F272" s="114"/>
      <c r="G272" s="114"/>
      <c r="H272" s="160"/>
      <c r="J272" s="33"/>
      <c r="K272" s="33"/>
      <c r="L272" s="33"/>
      <c r="M272" s="33"/>
      <c r="N272" s="33"/>
      <c r="O272" s="33"/>
    </row>
    <row r="273" spans="1:15" ht="12.75">
      <c r="A273" s="159"/>
      <c r="B273" s="114"/>
      <c r="C273" s="114"/>
      <c r="D273" s="114"/>
      <c r="E273" s="114"/>
      <c r="F273" s="114"/>
      <c r="G273" s="114"/>
      <c r="H273" s="160"/>
      <c r="J273" s="33"/>
      <c r="K273" s="33"/>
      <c r="L273" s="33"/>
      <c r="M273" s="33"/>
      <c r="N273" s="33"/>
      <c r="O273" s="33"/>
    </row>
    <row r="274" spans="1:15" ht="12.75">
      <c r="A274" s="159"/>
      <c r="B274" s="114"/>
      <c r="C274" s="114"/>
      <c r="D274" s="114"/>
      <c r="E274" s="114"/>
      <c r="F274" s="114"/>
      <c r="G274" s="114"/>
      <c r="H274" s="160"/>
      <c r="J274" s="33"/>
      <c r="K274" s="33"/>
      <c r="L274" s="33"/>
      <c r="M274" s="33"/>
      <c r="N274" s="33"/>
      <c r="O274" s="33"/>
    </row>
    <row r="275" spans="1:15" ht="12.75">
      <c r="A275" s="159"/>
      <c r="B275" s="114"/>
      <c r="C275" s="114"/>
      <c r="D275" s="114"/>
      <c r="E275" s="114"/>
      <c r="F275" s="114"/>
      <c r="G275" s="114"/>
      <c r="H275" s="160"/>
      <c r="J275" s="33"/>
      <c r="K275" s="33"/>
      <c r="L275" s="33"/>
      <c r="M275" s="33"/>
      <c r="N275" s="33"/>
      <c r="O275" s="33"/>
    </row>
    <row r="276" spans="1:15" ht="12.75">
      <c r="A276" s="159"/>
      <c r="B276" s="114"/>
      <c r="C276" s="114"/>
      <c r="D276" s="114"/>
      <c r="E276" s="114"/>
      <c r="F276" s="114"/>
      <c r="G276" s="114"/>
      <c r="H276" s="160"/>
      <c r="J276" s="33"/>
      <c r="K276" s="33"/>
      <c r="L276" s="33"/>
      <c r="M276" s="33"/>
      <c r="N276" s="33"/>
      <c r="O276" s="33"/>
    </row>
    <row r="277" spans="1:15" ht="12.75">
      <c r="A277" s="159"/>
      <c r="B277" s="114"/>
      <c r="C277" s="114"/>
      <c r="D277" s="114"/>
      <c r="E277" s="114"/>
      <c r="F277" s="114"/>
      <c r="G277" s="114"/>
      <c r="H277" s="160"/>
      <c r="J277" s="33"/>
      <c r="K277" s="33"/>
      <c r="L277" s="33"/>
      <c r="M277" s="33"/>
      <c r="N277" s="33"/>
      <c r="O277" s="33"/>
    </row>
    <row r="278" spans="1:8" ht="12.75">
      <c r="A278" s="159"/>
      <c r="B278" s="114"/>
      <c r="C278" s="114"/>
      <c r="D278" s="114"/>
      <c r="E278" s="114"/>
      <c r="F278" s="114"/>
      <c r="G278" s="114"/>
      <c r="H278" s="160"/>
    </row>
    <row r="279" spans="1:8" ht="12.75">
      <c r="A279" s="159"/>
      <c r="B279" s="114"/>
      <c r="C279" s="114"/>
      <c r="D279" s="114"/>
      <c r="E279" s="114"/>
      <c r="F279" s="114"/>
      <c r="G279" s="114"/>
      <c r="H279" s="160"/>
    </row>
    <row r="280" spans="1:8" ht="12.75">
      <c r="A280" s="159"/>
      <c r="B280" s="114"/>
      <c r="C280" s="114"/>
      <c r="D280" s="114"/>
      <c r="E280" s="114"/>
      <c r="F280" s="114"/>
      <c r="G280" s="114"/>
      <c r="H280" s="160"/>
    </row>
    <row r="281" spans="1:8" ht="12.75">
      <c r="A281" s="159"/>
      <c r="B281" s="114"/>
      <c r="C281" s="114"/>
      <c r="D281" s="114"/>
      <c r="E281" s="114"/>
      <c r="F281" s="114"/>
      <c r="G281" s="114"/>
      <c r="H281" s="160"/>
    </row>
    <row r="282" spans="1:8" ht="12.75">
      <c r="A282" s="159"/>
      <c r="B282" s="114"/>
      <c r="C282" s="114"/>
      <c r="D282" s="114"/>
      <c r="E282" s="114"/>
      <c r="F282" s="114"/>
      <c r="G282" s="114"/>
      <c r="H282" s="160"/>
    </row>
    <row r="283" spans="1:8" ht="12.75">
      <c r="A283" s="161" t="s">
        <v>13</v>
      </c>
      <c r="C283" s="114"/>
      <c r="D283" s="114"/>
      <c r="E283" s="114"/>
      <c r="F283" s="114"/>
      <c r="G283" s="114"/>
      <c r="H283" s="160"/>
    </row>
    <row r="284" spans="1:8" ht="12.75">
      <c r="A284" s="162"/>
      <c r="B284" s="52"/>
      <c r="C284" s="52"/>
      <c r="D284" s="52"/>
      <c r="E284" s="52"/>
      <c r="F284" s="52"/>
      <c r="G284" s="52"/>
      <c r="H284" s="163"/>
    </row>
    <row r="286" spans="1:8" ht="12.75">
      <c r="A286" s="151"/>
      <c r="B286" s="155"/>
      <c r="C286" s="155"/>
      <c r="D286" s="155"/>
      <c r="E286" s="155"/>
      <c r="F286" s="155"/>
      <c r="G286" s="155"/>
      <c r="H286" s="156"/>
    </row>
    <row r="287" spans="1:8" ht="12.75">
      <c r="A287" s="159"/>
      <c r="B287" s="114"/>
      <c r="C287" s="114"/>
      <c r="D287" s="114"/>
      <c r="E287" s="114"/>
      <c r="F287" s="114"/>
      <c r="G287" s="114"/>
      <c r="H287" s="160"/>
    </row>
    <row r="288" spans="1:14" ht="12.75">
      <c r="A288" s="159"/>
      <c r="B288" s="114"/>
      <c r="C288" s="114"/>
      <c r="D288" s="114"/>
      <c r="E288" s="114"/>
      <c r="F288" s="114"/>
      <c r="G288" s="114"/>
      <c r="H288" s="160"/>
      <c r="J288" s="153" t="s">
        <v>36</v>
      </c>
      <c r="K288" s="153"/>
      <c r="L288" s="153"/>
      <c r="M288" s="153"/>
      <c r="N288" s="153"/>
    </row>
    <row r="289" spans="1:14" ht="12.75">
      <c r="A289" s="159"/>
      <c r="B289" s="114"/>
      <c r="C289" s="114"/>
      <c r="D289" s="114"/>
      <c r="E289" s="114"/>
      <c r="F289" s="114"/>
      <c r="G289" s="114"/>
      <c r="H289" s="160"/>
      <c r="J289" s="6">
        <v>1</v>
      </c>
      <c r="K289" s="6">
        <v>2</v>
      </c>
      <c r="L289" s="6">
        <v>3</v>
      </c>
      <c r="M289" s="6">
        <v>4</v>
      </c>
      <c r="N289" s="6" t="s">
        <v>274</v>
      </c>
    </row>
    <row r="290" spans="1:14" ht="12.75">
      <c r="A290" s="159"/>
      <c r="B290" s="114"/>
      <c r="C290" s="114"/>
      <c r="D290" s="114"/>
      <c r="E290" s="114"/>
      <c r="F290" s="114"/>
      <c r="G290" s="114"/>
      <c r="H290" s="160"/>
      <c r="I290" s="1">
        <v>1991</v>
      </c>
      <c r="J290" s="170">
        <v>259.6</v>
      </c>
      <c r="K290" s="170">
        <v>343.3</v>
      </c>
      <c r="L290" s="170">
        <v>223.9</v>
      </c>
      <c r="M290" s="170">
        <v>184.3</v>
      </c>
      <c r="N290" s="170">
        <v>43.3</v>
      </c>
    </row>
    <row r="291" spans="1:14" ht="12.75">
      <c r="A291" s="159"/>
      <c r="B291" s="114"/>
      <c r="C291" s="114"/>
      <c r="D291" s="114"/>
      <c r="E291" s="114"/>
      <c r="F291" s="114"/>
      <c r="G291" s="114"/>
      <c r="H291" s="160"/>
      <c r="I291" s="1">
        <v>1992</v>
      </c>
      <c r="J291" s="170">
        <v>267.6</v>
      </c>
      <c r="K291" s="170">
        <v>342.5</v>
      </c>
      <c r="L291" s="170">
        <v>216.8</v>
      </c>
      <c r="M291" s="170">
        <v>180.2</v>
      </c>
      <c r="N291" s="170">
        <v>42.2</v>
      </c>
    </row>
    <row r="292" spans="1:14" ht="12.75">
      <c r="A292" s="159"/>
      <c r="B292" s="114"/>
      <c r="C292" s="114"/>
      <c r="D292" s="114"/>
      <c r="E292" s="114"/>
      <c r="F292" s="114"/>
      <c r="G292" s="114"/>
      <c r="H292" s="160"/>
      <c r="I292" s="1">
        <v>1993</v>
      </c>
      <c r="J292" s="170">
        <v>278.1</v>
      </c>
      <c r="K292" s="170">
        <v>350.5</v>
      </c>
      <c r="L292" s="170">
        <v>215.2</v>
      </c>
      <c r="M292" s="170">
        <v>177.5</v>
      </c>
      <c r="N292" s="170">
        <v>37.6</v>
      </c>
    </row>
    <row r="293" spans="1:14" ht="12.75">
      <c r="A293" s="159"/>
      <c r="B293" s="114"/>
      <c r="C293" s="114"/>
      <c r="D293" s="114"/>
      <c r="E293" s="114"/>
      <c r="F293" s="114"/>
      <c r="G293" s="114"/>
      <c r="H293" s="160"/>
      <c r="I293" s="1">
        <v>1994</v>
      </c>
      <c r="J293" s="170">
        <v>309.5</v>
      </c>
      <c r="K293" s="170">
        <v>355.3</v>
      </c>
      <c r="L293" s="170">
        <v>214.7</v>
      </c>
      <c r="M293" s="170">
        <v>170.8</v>
      </c>
      <c r="N293" s="170">
        <v>33.5</v>
      </c>
    </row>
    <row r="294" spans="1:14" ht="12.75">
      <c r="A294" s="159"/>
      <c r="B294" s="114"/>
      <c r="C294" s="114"/>
      <c r="D294" s="114"/>
      <c r="E294" s="114"/>
      <c r="F294" s="114"/>
      <c r="G294" s="114"/>
      <c r="H294" s="160"/>
      <c r="I294" s="1">
        <v>1995</v>
      </c>
      <c r="J294" s="170">
        <v>304.4</v>
      </c>
      <c r="K294" s="170">
        <v>353.8</v>
      </c>
      <c r="L294" s="170">
        <v>217.4</v>
      </c>
      <c r="M294" s="170">
        <v>164.2</v>
      </c>
      <c r="N294" s="170">
        <v>36.1</v>
      </c>
    </row>
    <row r="295" spans="1:14" ht="12.75">
      <c r="A295" s="159"/>
      <c r="B295" s="114"/>
      <c r="C295" s="114"/>
      <c r="D295" s="114"/>
      <c r="E295" s="114"/>
      <c r="F295" s="114"/>
      <c r="G295" s="114"/>
      <c r="H295" s="160"/>
      <c r="I295" s="1">
        <v>1996</v>
      </c>
      <c r="J295" s="170">
        <v>315.7</v>
      </c>
      <c r="K295" s="170">
        <v>353.1</v>
      </c>
      <c r="L295" s="170">
        <v>218.2</v>
      </c>
      <c r="M295" s="170">
        <v>157.1</v>
      </c>
      <c r="N295" s="170">
        <v>35.2</v>
      </c>
    </row>
    <row r="296" spans="1:14" ht="12.75">
      <c r="A296" s="159"/>
      <c r="B296" s="114"/>
      <c r="C296" s="114"/>
      <c r="D296" s="114"/>
      <c r="E296" s="114"/>
      <c r="F296" s="114"/>
      <c r="G296" s="114"/>
      <c r="H296" s="160"/>
      <c r="I296" s="1">
        <v>1997</v>
      </c>
      <c r="J296" s="170">
        <v>326.7</v>
      </c>
      <c r="K296" s="170">
        <v>356.9</v>
      </c>
      <c r="L296" s="170">
        <v>212.9</v>
      </c>
      <c r="M296" s="170">
        <v>150.1</v>
      </c>
      <c r="N296" s="170">
        <v>37.2</v>
      </c>
    </row>
    <row r="297" spans="1:14" ht="12.75">
      <c r="A297" s="159"/>
      <c r="B297" s="114"/>
      <c r="C297" s="114"/>
      <c r="D297" s="114"/>
      <c r="E297" s="114"/>
      <c r="F297" s="114"/>
      <c r="G297" s="114"/>
      <c r="H297" s="160"/>
      <c r="I297" s="1">
        <v>1998</v>
      </c>
      <c r="J297" s="170">
        <v>327.2</v>
      </c>
      <c r="K297" s="170">
        <v>349.4</v>
      </c>
      <c r="L297" s="170">
        <v>216.7</v>
      </c>
      <c r="M297" s="170">
        <v>144.6</v>
      </c>
      <c r="N297" s="170">
        <v>38.5</v>
      </c>
    </row>
    <row r="298" spans="1:14" ht="12.75">
      <c r="A298" s="159"/>
      <c r="B298" s="114"/>
      <c r="C298" s="114"/>
      <c r="D298" s="114"/>
      <c r="E298" s="114"/>
      <c r="F298" s="114"/>
      <c r="G298" s="114"/>
      <c r="H298" s="160"/>
      <c r="I298" s="1">
        <v>1999</v>
      </c>
      <c r="J298" s="170">
        <v>329.9</v>
      </c>
      <c r="K298" s="170">
        <v>356.1</v>
      </c>
      <c r="L298" s="170">
        <v>210.3</v>
      </c>
      <c r="M298" s="170">
        <v>142.1</v>
      </c>
      <c r="N298" s="170">
        <v>37.7</v>
      </c>
    </row>
    <row r="299" spans="1:14" ht="12.75">
      <c r="A299" s="159"/>
      <c r="B299" s="114"/>
      <c r="C299" s="114"/>
      <c r="D299" s="114"/>
      <c r="E299" s="114"/>
      <c r="F299" s="114"/>
      <c r="G299" s="114"/>
      <c r="H299" s="160"/>
      <c r="I299" s="1">
        <v>2000</v>
      </c>
      <c r="J299" s="170">
        <v>347.8</v>
      </c>
      <c r="K299" s="170">
        <v>366.5</v>
      </c>
      <c r="L299" s="170">
        <v>202.2</v>
      </c>
      <c r="M299" s="170">
        <v>143.9</v>
      </c>
      <c r="N299" s="170">
        <v>34.3</v>
      </c>
    </row>
    <row r="300" spans="1:14" ht="12.75">
      <c r="A300" s="159"/>
      <c r="B300" s="114"/>
      <c r="C300" s="114"/>
      <c r="D300" s="114"/>
      <c r="E300" s="114"/>
      <c r="F300" s="114"/>
      <c r="G300" s="114"/>
      <c r="H300" s="160"/>
      <c r="I300" s="1">
        <v>2001</v>
      </c>
      <c r="J300" s="170">
        <v>360.5</v>
      </c>
      <c r="K300" s="170">
        <v>372.4</v>
      </c>
      <c r="L300" s="170">
        <v>203</v>
      </c>
      <c r="M300" s="170">
        <v>135.2</v>
      </c>
      <c r="N300" s="170">
        <v>32.4</v>
      </c>
    </row>
    <row r="301" spans="1:14" ht="12.75">
      <c r="A301" s="159"/>
      <c r="B301" s="114"/>
      <c r="C301" s="114"/>
      <c r="D301" s="114"/>
      <c r="E301" s="114"/>
      <c r="F301" s="114"/>
      <c r="G301" s="114"/>
      <c r="H301" s="160"/>
      <c r="I301" s="1">
        <v>2002</v>
      </c>
      <c r="J301" s="170">
        <f>'[2]Tab2.2'!$C$21</f>
        <v>367.8</v>
      </c>
      <c r="K301" s="170">
        <f>'[2]Tab2.2'!$E$21</f>
        <v>381.3</v>
      </c>
      <c r="L301" s="170">
        <f>'[2]Tab2.2'!$F$21</f>
        <v>197.8</v>
      </c>
      <c r="M301" s="170">
        <f>'[2]Tab2.2'!$G$21</f>
        <v>131.1</v>
      </c>
      <c r="N301" s="170">
        <f>'[2]Tab2.2'!$H$21</f>
        <v>31.3</v>
      </c>
    </row>
    <row r="302" spans="1:15" ht="12.75">
      <c r="A302" s="159"/>
      <c r="B302" s="114"/>
      <c r="C302" s="114"/>
      <c r="D302" s="114"/>
      <c r="E302" s="114"/>
      <c r="F302" s="114"/>
      <c r="G302" s="114"/>
      <c r="H302" s="160"/>
      <c r="I302" s="1">
        <v>2003</v>
      </c>
      <c r="J302" s="158">
        <v>380.2</v>
      </c>
      <c r="K302" s="158">
        <v>386.2</v>
      </c>
      <c r="L302" s="158">
        <f>'[2]Tab2.2'!$F$21</f>
        <v>197.8</v>
      </c>
      <c r="M302" s="158">
        <v>120.8</v>
      </c>
      <c r="N302" s="158">
        <v>28.7</v>
      </c>
      <c r="O302" s="157"/>
    </row>
    <row r="303" spans="1:14" ht="12.75">
      <c r="A303" s="159"/>
      <c r="B303" s="114"/>
      <c r="C303" s="114"/>
      <c r="D303" s="114"/>
      <c r="E303" s="114"/>
      <c r="F303" s="114"/>
      <c r="G303" s="114"/>
      <c r="H303" s="160"/>
      <c r="I303" s="1">
        <v>2004</v>
      </c>
      <c r="J303" s="158">
        <v>391.2</v>
      </c>
      <c r="K303" s="158">
        <v>388.7</v>
      </c>
      <c r="L303" s="158">
        <v>194.7</v>
      </c>
      <c r="M303" s="158">
        <v>115.2</v>
      </c>
      <c r="N303" s="158">
        <v>28.3</v>
      </c>
    </row>
    <row r="304" spans="1:8" ht="12.75">
      <c r="A304" s="159"/>
      <c r="B304" s="114"/>
      <c r="C304" s="114"/>
      <c r="D304" s="114"/>
      <c r="E304" s="114"/>
      <c r="F304" s="114"/>
      <c r="G304" s="114"/>
      <c r="H304" s="160"/>
    </row>
    <row r="305" spans="1:8" ht="12.75">
      <c r="A305" s="159"/>
      <c r="B305" s="114"/>
      <c r="C305" s="114"/>
      <c r="D305" s="114"/>
      <c r="E305" s="114"/>
      <c r="F305" s="114"/>
      <c r="G305" s="114"/>
      <c r="H305" s="160"/>
    </row>
    <row r="306" spans="1:8" ht="12.75">
      <c r="A306" s="159"/>
      <c r="B306" s="114"/>
      <c r="C306" s="114"/>
      <c r="D306" s="114"/>
      <c r="E306" s="114"/>
      <c r="F306" s="114"/>
      <c r="G306" s="114"/>
      <c r="H306" s="160"/>
    </row>
    <row r="307" spans="1:8" ht="12.75">
      <c r="A307" s="159"/>
      <c r="B307" s="114"/>
      <c r="C307" s="114"/>
      <c r="D307" s="114"/>
      <c r="E307" s="114"/>
      <c r="F307" s="114"/>
      <c r="G307" s="114"/>
      <c r="H307" s="160"/>
    </row>
    <row r="308" spans="1:8" ht="12.75">
      <c r="A308" s="159"/>
      <c r="B308" s="114"/>
      <c r="C308" s="114"/>
      <c r="D308" s="114"/>
      <c r="E308" s="114"/>
      <c r="F308" s="114"/>
      <c r="G308" s="114"/>
      <c r="H308" s="160"/>
    </row>
    <row r="309" spans="1:8" ht="12.75">
      <c r="A309" s="159"/>
      <c r="B309" s="114"/>
      <c r="C309" s="114"/>
      <c r="D309" s="114"/>
      <c r="E309" s="114"/>
      <c r="F309" s="114"/>
      <c r="G309" s="114"/>
      <c r="H309" s="160"/>
    </row>
    <row r="310" spans="1:8" ht="12.75">
      <c r="A310" s="161" t="s">
        <v>13</v>
      </c>
      <c r="C310" s="114"/>
      <c r="D310" s="114"/>
      <c r="E310" s="114"/>
      <c r="F310" s="114"/>
      <c r="G310" s="114"/>
      <c r="H310" s="160"/>
    </row>
    <row r="311" spans="1:8" ht="12.75">
      <c r="A311" s="162"/>
      <c r="B311" s="52"/>
      <c r="C311" s="52"/>
      <c r="D311" s="52"/>
      <c r="E311" s="52"/>
      <c r="F311" s="52"/>
      <c r="G311" s="52"/>
      <c r="H311" s="163"/>
    </row>
    <row r="312" spans="1:15" ht="12.75">
      <c r="A312" s="159"/>
      <c r="B312" s="114"/>
      <c r="C312" s="114"/>
      <c r="D312" s="114"/>
      <c r="E312" s="114"/>
      <c r="F312" s="114"/>
      <c r="G312" s="114"/>
      <c r="H312" s="160"/>
      <c r="J312" s="1" t="s">
        <v>25</v>
      </c>
      <c r="K312" s="1" t="s">
        <v>37</v>
      </c>
      <c r="L312" s="1" t="s">
        <v>28</v>
      </c>
      <c r="M312" s="1" t="s">
        <v>38</v>
      </c>
      <c r="N312" s="1" t="s">
        <v>39</v>
      </c>
      <c r="O312" s="1"/>
    </row>
    <row r="313" spans="1:18" ht="12.75">
      <c r="A313" s="159"/>
      <c r="B313" s="114"/>
      <c r="C313" s="114"/>
      <c r="D313" s="114"/>
      <c r="E313" s="114"/>
      <c r="F313" s="114"/>
      <c r="G313" s="114"/>
      <c r="H313" s="160"/>
      <c r="I313" s="1">
        <v>1991</v>
      </c>
      <c r="J313" s="170">
        <v>229.8</v>
      </c>
      <c r="K313" s="170">
        <v>312</v>
      </c>
      <c r="L313" s="170">
        <v>359.2</v>
      </c>
      <c r="M313" s="170">
        <v>82.4</v>
      </c>
      <c r="N313" s="170">
        <v>33.5</v>
      </c>
      <c r="O313" s="1"/>
      <c r="P313" s="1"/>
      <c r="Q313" s="1"/>
      <c r="R313" s="1"/>
    </row>
    <row r="314" spans="1:18" ht="12.75">
      <c r="A314" s="159"/>
      <c r="B314" s="114"/>
      <c r="C314" s="114"/>
      <c r="D314" s="114"/>
      <c r="E314" s="114"/>
      <c r="F314" s="114"/>
      <c r="G314" s="114"/>
      <c r="H314" s="160"/>
      <c r="I314" s="1">
        <v>1992</v>
      </c>
      <c r="J314" s="170">
        <v>138.6</v>
      </c>
      <c r="K314" s="170">
        <v>271.1</v>
      </c>
      <c r="L314" s="170">
        <v>366.1</v>
      </c>
      <c r="M314" s="170">
        <v>152.6</v>
      </c>
      <c r="N314" s="170">
        <v>77</v>
      </c>
      <c r="O314" s="1"/>
      <c r="P314" s="1"/>
      <c r="Q314" s="1"/>
      <c r="R314" s="1"/>
    </row>
    <row r="315" spans="1:18" ht="12.75">
      <c r="A315" s="159"/>
      <c r="B315" s="114"/>
      <c r="C315" s="114"/>
      <c r="D315" s="114"/>
      <c r="E315" s="114"/>
      <c r="F315" s="114"/>
      <c r="G315" s="114"/>
      <c r="H315" s="160"/>
      <c r="I315" s="1">
        <v>1993</v>
      </c>
      <c r="J315" s="170">
        <v>87.9</v>
      </c>
      <c r="K315" s="170">
        <v>242</v>
      </c>
      <c r="L315" s="170">
        <v>343.8</v>
      </c>
      <c r="M315" s="170">
        <v>185.1</v>
      </c>
      <c r="N315" s="170">
        <v>150.1</v>
      </c>
      <c r="O315" s="1"/>
      <c r="P315" s="1"/>
      <c r="Q315" s="1"/>
      <c r="R315" s="1"/>
    </row>
    <row r="316" spans="1:18" ht="12.75">
      <c r="A316" s="159"/>
      <c r="B316" s="114"/>
      <c r="C316" s="114"/>
      <c r="D316" s="114"/>
      <c r="E316" s="114"/>
      <c r="F316" s="114"/>
      <c r="G316" s="114"/>
      <c r="H316" s="160"/>
      <c r="I316" s="1">
        <v>1994</v>
      </c>
      <c r="J316" s="170">
        <v>59.9</v>
      </c>
      <c r="K316" s="170">
        <v>239</v>
      </c>
      <c r="L316" s="170">
        <v>339.6</v>
      </c>
      <c r="M316" s="170">
        <v>197.9</v>
      </c>
      <c r="N316" s="170">
        <v>177.5</v>
      </c>
      <c r="O316" s="1"/>
      <c r="P316" s="1"/>
      <c r="Q316" s="1"/>
      <c r="R316" s="1"/>
    </row>
    <row r="317" spans="1:18" ht="12.75">
      <c r="A317" s="159"/>
      <c r="B317" s="114"/>
      <c r="C317" s="114"/>
      <c r="D317" s="114"/>
      <c r="E317" s="114"/>
      <c r="F317" s="114"/>
      <c r="G317" s="114"/>
      <c r="H317" s="160"/>
      <c r="I317" s="1">
        <v>1995</v>
      </c>
      <c r="J317" s="170">
        <v>53</v>
      </c>
      <c r="K317" s="170">
        <v>213.5</v>
      </c>
      <c r="L317" s="170">
        <v>327.8</v>
      </c>
      <c r="M317" s="170">
        <v>205.5</v>
      </c>
      <c r="N317" s="170">
        <v>201.4</v>
      </c>
      <c r="O317" s="1"/>
      <c r="P317" s="1"/>
      <c r="Q317" s="1"/>
      <c r="R317" s="1"/>
    </row>
    <row r="318" spans="1:18" ht="12.75">
      <c r="A318" s="159"/>
      <c r="B318" s="114"/>
      <c r="C318" s="114"/>
      <c r="D318" s="114"/>
      <c r="E318" s="114"/>
      <c r="F318" s="114"/>
      <c r="G318" s="114"/>
      <c r="H318" s="160"/>
      <c r="I318" s="1">
        <v>1996</v>
      </c>
      <c r="J318" s="170">
        <v>52.8</v>
      </c>
      <c r="K318" s="170">
        <v>197.3</v>
      </c>
      <c r="L318" s="170">
        <v>339.4</v>
      </c>
      <c r="M318" s="170">
        <v>230.4</v>
      </c>
      <c r="N318" s="170">
        <v>213.5</v>
      </c>
      <c r="O318" s="1"/>
      <c r="P318" s="1"/>
      <c r="Q318" s="1"/>
      <c r="R318" s="1"/>
    </row>
    <row r="319" spans="1:18" ht="12.75">
      <c r="A319" s="159"/>
      <c r="B319" s="114"/>
      <c r="C319" s="114"/>
      <c r="D319" s="114"/>
      <c r="E319" s="114"/>
      <c r="F319" s="114"/>
      <c r="G319" s="114"/>
      <c r="H319" s="160"/>
      <c r="I319" s="1">
        <v>1997</v>
      </c>
      <c r="J319" s="170">
        <v>51.8</v>
      </c>
      <c r="K319" s="170">
        <v>192.1</v>
      </c>
      <c r="L319" s="170">
        <v>348.6</v>
      </c>
      <c r="M319" s="170">
        <v>217</v>
      </c>
      <c r="N319" s="170">
        <v>223.1</v>
      </c>
      <c r="O319" s="1"/>
      <c r="P319" s="1"/>
      <c r="Q319" s="1"/>
      <c r="R319" s="1"/>
    </row>
    <row r="320" spans="1:18" ht="12.75">
      <c r="A320" s="159"/>
      <c r="B320" s="114"/>
      <c r="C320" s="114"/>
      <c r="D320" s="114"/>
      <c r="E320" s="114"/>
      <c r="F320" s="114"/>
      <c r="G320" s="114"/>
      <c r="H320" s="160"/>
      <c r="I320" s="1">
        <v>1998</v>
      </c>
      <c r="J320" s="170">
        <v>52</v>
      </c>
      <c r="K320" s="170">
        <v>176.3</v>
      </c>
      <c r="L320" s="170">
        <v>342.5</v>
      </c>
      <c r="M320" s="170">
        <v>220</v>
      </c>
      <c r="N320" s="170">
        <v>234.9</v>
      </c>
      <c r="O320" s="1"/>
      <c r="P320" s="1"/>
      <c r="Q320" s="1"/>
      <c r="R320" s="1"/>
    </row>
    <row r="321" spans="1:18" ht="12.75">
      <c r="A321" s="159"/>
      <c r="B321" s="114"/>
      <c r="C321" s="114"/>
      <c r="D321" s="114"/>
      <c r="E321" s="114"/>
      <c r="F321" s="114"/>
      <c r="G321" s="114"/>
      <c r="H321" s="160"/>
      <c r="I321" s="1">
        <v>1999</v>
      </c>
      <c r="J321" s="170">
        <v>43.1</v>
      </c>
      <c r="K321" s="170">
        <v>165.5</v>
      </c>
      <c r="L321" s="170">
        <v>329.2</v>
      </c>
      <c r="M321" s="170">
        <v>227.3</v>
      </c>
      <c r="N321" s="170">
        <v>262.2</v>
      </c>
      <c r="O321" s="1"/>
      <c r="P321" s="1"/>
      <c r="Q321" s="1"/>
      <c r="R321" s="1"/>
    </row>
    <row r="322" spans="1:18" ht="12.75">
      <c r="A322" s="159"/>
      <c r="B322" s="114"/>
      <c r="C322" s="114"/>
      <c r="D322" s="114"/>
      <c r="E322" s="114"/>
      <c r="F322" s="114"/>
      <c r="G322" s="114"/>
      <c r="H322" s="160"/>
      <c r="I322" s="1">
        <v>2000</v>
      </c>
      <c r="J322" s="170">
        <v>44.1</v>
      </c>
      <c r="K322" s="170">
        <v>163.1</v>
      </c>
      <c r="L322" s="170">
        <v>325.7</v>
      </c>
      <c r="M322" s="170">
        <v>220.9</v>
      </c>
      <c r="N322" s="170">
        <v>286.6</v>
      </c>
      <c r="O322" s="1"/>
      <c r="P322" s="1"/>
      <c r="Q322" s="1"/>
      <c r="R322" s="1"/>
    </row>
    <row r="323" spans="1:14" ht="12.75">
      <c r="A323" s="159"/>
      <c r="B323" s="114"/>
      <c r="C323" s="114"/>
      <c r="D323" s="114"/>
      <c r="E323" s="114"/>
      <c r="F323" s="114"/>
      <c r="G323" s="114"/>
      <c r="H323" s="160"/>
      <c r="I323" s="1">
        <v>2001</v>
      </c>
      <c r="J323" s="170">
        <v>43.3</v>
      </c>
      <c r="K323" s="170">
        <v>160.2</v>
      </c>
      <c r="L323" s="170">
        <v>328.9</v>
      </c>
      <c r="M323" s="170">
        <v>219.5</v>
      </c>
      <c r="N323" s="170">
        <v>300.9</v>
      </c>
    </row>
    <row r="324" spans="1:14" ht="12.75">
      <c r="A324" s="159"/>
      <c r="B324" s="114"/>
      <c r="C324" s="114"/>
      <c r="D324" s="114"/>
      <c r="E324" s="114"/>
      <c r="F324" s="114"/>
      <c r="G324" s="114"/>
      <c r="H324" s="160"/>
      <c r="I324" s="1">
        <v>2002</v>
      </c>
      <c r="J324" s="170">
        <v>45.1</v>
      </c>
      <c r="K324" s="170">
        <v>148.5</v>
      </c>
      <c r="L324" s="170">
        <v>314</v>
      </c>
      <c r="M324" s="170">
        <v>208.8</v>
      </c>
      <c r="N324" s="170">
        <v>335.3</v>
      </c>
    </row>
    <row r="325" spans="1:14" ht="12.75">
      <c r="A325" s="159"/>
      <c r="B325" s="114"/>
      <c r="C325" s="114"/>
      <c r="D325" s="114"/>
      <c r="E325" s="114"/>
      <c r="F325" s="114"/>
      <c r="G325" s="114"/>
      <c r="H325" s="160"/>
      <c r="I325" s="1">
        <v>2003</v>
      </c>
      <c r="J325" s="158">
        <v>48.9</v>
      </c>
      <c r="K325" s="158">
        <v>145.9</v>
      </c>
      <c r="L325" s="158">
        <v>329.6</v>
      </c>
      <c r="M325" s="158">
        <v>208.8</v>
      </c>
      <c r="N325" s="158">
        <v>324.3</v>
      </c>
    </row>
    <row r="326" spans="1:18" ht="12.75">
      <c r="A326" s="159"/>
      <c r="B326" s="114"/>
      <c r="C326" s="114"/>
      <c r="D326" s="114"/>
      <c r="E326" s="114"/>
      <c r="F326" s="114"/>
      <c r="G326" s="114"/>
      <c r="H326" s="160"/>
      <c r="I326" s="1">
        <v>2004</v>
      </c>
      <c r="J326" s="1">
        <v>51.7</v>
      </c>
      <c r="K326" s="1">
        <v>146.8</v>
      </c>
      <c r="L326" s="1">
        <v>333.1</v>
      </c>
      <c r="M326" s="1">
        <v>209.6</v>
      </c>
      <c r="N326" s="1">
        <v>317</v>
      </c>
      <c r="O326" s="1"/>
      <c r="P326" s="1"/>
      <c r="Q326" s="1"/>
      <c r="R326" s="1"/>
    </row>
    <row r="327" spans="1:18" ht="12.75">
      <c r="A327" s="159"/>
      <c r="B327" s="114"/>
      <c r="C327" s="114"/>
      <c r="D327" s="114"/>
      <c r="E327" s="114"/>
      <c r="F327" s="114"/>
      <c r="G327" s="114"/>
      <c r="H327" s="160"/>
      <c r="J327" s="1"/>
      <c r="K327" s="1"/>
      <c r="L327" s="1"/>
      <c r="M327" s="1"/>
      <c r="N327" s="1"/>
      <c r="O327" s="1"/>
      <c r="P327" s="1"/>
      <c r="Q327" s="1"/>
      <c r="R327" s="1"/>
    </row>
    <row r="328" spans="1:18" ht="12.75">
      <c r="A328" s="159"/>
      <c r="B328" s="114"/>
      <c r="C328" s="114"/>
      <c r="D328" s="114"/>
      <c r="E328" s="114"/>
      <c r="F328" s="114"/>
      <c r="G328" s="114"/>
      <c r="H328" s="160"/>
      <c r="J328" s="1"/>
      <c r="K328" s="1"/>
      <c r="L328" s="1"/>
      <c r="M328" s="1"/>
      <c r="N328" s="1"/>
      <c r="O328" s="1"/>
      <c r="P328" s="1"/>
      <c r="Q328" s="1"/>
      <c r="R328" s="1"/>
    </row>
    <row r="329" spans="1:18" ht="12.75">
      <c r="A329" s="159"/>
      <c r="B329" s="114"/>
      <c r="C329" s="114"/>
      <c r="D329" s="114"/>
      <c r="E329" s="114"/>
      <c r="F329" s="114"/>
      <c r="G329" s="114"/>
      <c r="H329" s="160"/>
      <c r="J329" s="1"/>
      <c r="K329" s="1"/>
      <c r="L329" s="1"/>
      <c r="M329" s="1"/>
      <c r="N329" s="1"/>
      <c r="O329" s="1"/>
      <c r="P329" s="1"/>
      <c r="Q329" s="1"/>
      <c r="R329" s="1"/>
    </row>
    <row r="330" spans="1:18" ht="12.75">
      <c r="A330" s="159"/>
      <c r="B330" s="114"/>
      <c r="C330" s="114"/>
      <c r="D330" s="114"/>
      <c r="E330" s="114"/>
      <c r="F330" s="114"/>
      <c r="G330" s="114"/>
      <c r="H330" s="160"/>
      <c r="J330" s="1"/>
      <c r="K330" s="1"/>
      <c r="L330" s="1"/>
      <c r="M330" s="1"/>
      <c r="N330" s="1"/>
      <c r="O330" s="1"/>
      <c r="P330" s="1"/>
      <c r="Q330" s="1"/>
      <c r="R330" s="1"/>
    </row>
    <row r="331" spans="1:18" ht="12.75">
      <c r="A331" s="159"/>
      <c r="B331" s="114"/>
      <c r="C331" s="114"/>
      <c r="D331" s="114"/>
      <c r="E331" s="114"/>
      <c r="F331" s="114"/>
      <c r="G331" s="114"/>
      <c r="H331" s="160"/>
      <c r="J331" s="1"/>
      <c r="K331" s="1"/>
      <c r="L331" s="1"/>
      <c r="M331" s="1"/>
      <c r="N331" s="1"/>
      <c r="O331" s="1"/>
      <c r="P331" s="1"/>
      <c r="Q331" s="1"/>
      <c r="R331" s="1"/>
    </row>
    <row r="332" spans="1:18" ht="12.75">
      <c r="A332" s="159"/>
      <c r="B332" s="114"/>
      <c r="C332" s="114"/>
      <c r="D332" s="114"/>
      <c r="E332" s="114"/>
      <c r="F332" s="114"/>
      <c r="G332" s="114"/>
      <c r="H332" s="160"/>
      <c r="J332" s="1"/>
      <c r="K332" s="1"/>
      <c r="L332" s="1"/>
      <c r="M332" s="1"/>
      <c r="N332" s="1"/>
      <c r="O332" s="1"/>
      <c r="P332" s="1"/>
      <c r="Q332" s="1"/>
      <c r="R332" s="1"/>
    </row>
    <row r="333" spans="1:18" ht="12.75">
      <c r="A333" s="159"/>
      <c r="B333" s="114"/>
      <c r="C333" s="114"/>
      <c r="D333" s="114"/>
      <c r="E333" s="114"/>
      <c r="F333" s="114"/>
      <c r="G333" s="114"/>
      <c r="H333" s="160"/>
      <c r="J333" s="1"/>
      <c r="K333" s="1"/>
      <c r="L333" s="1"/>
      <c r="M333" s="1"/>
      <c r="N333" s="1"/>
      <c r="O333" s="1"/>
      <c r="P333" s="1"/>
      <c r="Q333" s="1"/>
      <c r="R333" s="1"/>
    </row>
    <row r="334" spans="1:18" ht="12.75">
      <c r="A334" s="159"/>
      <c r="B334" s="114"/>
      <c r="C334" s="114"/>
      <c r="D334" s="114"/>
      <c r="E334" s="114"/>
      <c r="F334" s="114"/>
      <c r="G334" s="114"/>
      <c r="H334" s="160"/>
      <c r="J334" s="1"/>
      <c r="K334" s="1"/>
      <c r="L334" s="1"/>
      <c r="M334" s="1"/>
      <c r="N334" s="1"/>
      <c r="O334" s="1"/>
      <c r="P334" s="1"/>
      <c r="Q334" s="1"/>
      <c r="R334" s="1"/>
    </row>
    <row r="335" spans="1:18" ht="12.75">
      <c r="A335" s="159"/>
      <c r="B335" s="114"/>
      <c r="C335" s="114"/>
      <c r="D335" s="114"/>
      <c r="E335" s="114"/>
      <c r="F335" s="114"/>
      <c r="G335" s="114"/>
      <c r="H335" s="160"/>
      <c r="J335" s="1"/>
      <c r="K335" s="1"/>
      <c r="L335" s="1"/>
      <c r="M335" s="1"/>
      <c r="N335" s="1"/>
      <c r="O335" s="1"/>
      <c r="P335" s="1"/>
      <c r="Q335" s="1"/>
      <c r="R335" s="1"/>
    </row>
    <row r="336" spans="1:8" ht="12.75">
      <c r="A336" s="159"/>
      <c r="B336" s="114"/>
      <c r="C336" s="114"/>
      <c r="D336" s="114"/>
      <c r="E336" s="114"/>
      <c r="F336" s="114"/>
      <c r="G336" s="114"/>
      <c r="H336" s="160"/>
    </row>
    <row r="337" spans="1:8" ht="12.75">
      <c r="A337" s="159"/>
      <c r="B337" s="114"/>
      <c r="C337" s="114"/>
      <c r="D337" s="114"/>
      <c r="E337" s="114"/>
      <c r="F337" s="114"/>
      <c r="G337" s="114"/>
      <c r="H337" s="160"/>
    </row>
    <row r="338" spans="1:8" ht="12.75">
      <c r="A338" s="159"/>
      <c r="B338" s="114"/>
      <c r="C338" s="114"/>
      <c r="D338" s="114"/>
      <c r="E338" s="114"/>
      <c r="F338" s="114"/>
      <c r="G338" s="114"/>
      <c r="H338" s="160"/>
    </row>
    <row r="339" spans="1:8" ht="12.75">
      <c r="A339" s="159"/>
      <c r="B339" s="114"/>
      <c r="C339" s="114"/>
      <c r="D339" s="114"/>
      <c r="E339" s="114"/>
      <c r="F339" s="114"/>
      <c r="G339" s="114"/>
      <c r="H339" s="160"/>
    </row>
    <row r="340" spans="1:8" ht="12.75">
      <c r="A340" s="161" t="s">
        <v>13</v>
      </c>
      <c r="C340" s="114"/>
      <c r="D340" s="114"/>
      <c r="E340" s="114"/>
      <c r="F340" s="114"/>
      <c r="G340" s="114"/>
      <c r="H340" s="160"/>
    </row>
    <row r="341" spans="1:8" ht="12.75">
      <c r="A341" s="162"/>
      <c r="B341" s="52"/>
      <c r="C341" s="52"/>
      <c r="D341" s="52"/>
      <c r="E341" s="52"/>
      <c r="F341" s="52"/>
      <c r="G341" s="52"/>
      <c r="H341" s="163"/>
    </row>
    <row r="343" spans="1:8" ht="12.75">
      <c r="A343" s="151"/>
      <c r="B343" s="155"/>
      <c r="C343" s="155"/>
      <c r="D343" s="155"/>
      <c r="E343" s="155"/>
      <c r="F343" s="155"/>
      <c r="G343" s="155"/>
      <c r="H343" s="156"/>
    </row>
    <row r="344" spans="1:8" ht="12.75">
      <c r="A344" s="159"/>
      <c r="B344" s="114"/>
      <c r="C344" s="114"/>
      <c r="D344" s="114"/>
      <c r="E344" s="114"/>
      <c r="F344" s="114"/>
      <c r="G344" s="114"/>
      <c r="H344" s="160"/>
    </row>
    <row r="345" spans="1:13" ht="12.75">
      <c r="A345" s="159"/>
      <c r="B345" s="114"/>
      <c r="C345" s="114"/>
      <c r="D345" s="114"/>
      <c r="E345" s="114"/>
      <c r="F345" s="114"/>
      <c r="G345" s="114"/>
      <c r="H345" s="160"/>
      <c r="J345" s="1" t="s">
        <v>290</v>
      </c>
      <c r="K345" s="1" t="s">
        <v>40</v>
      </c>
      <c r="L345" s="1" t="s">
        <v>41</v>
      </c>
      <c r="M345" s="1" t="s">
        <v>42</v>
      </c>
    </row>
    <row r="346" spans="1:13" ht="12.75">
      <c r="A346" s="159"/>
      <c r="B346" s="114"/>
      <c r="C346" s="114"/>
      <c r="D346" s="114"/>
      <c r="E346" s="114"/>
      <c r="F346" s="114"/>
      <c r="G346" s="114"/>
      <c r="H346" s="160"/>
      <c r="I346" s="1">
        <v>1991</v>
      </c>
      <c r="J346" s="170">
        <v>528.8</v>
      </c>
      <c r="K346" s="170">
        <v>263</v>
      </c>
      <c r="L346" s="170">
        <v>195</v>
      </c>
      <c r="M346" s="170">
        <v>36.8</v>
      </c>
    </row>
    <row r="347" spans="1:13" ht="12.75">
      <c r="A347" s="159"/>
      <c r="B347" s="114"/>
      <c r="C347" s="114"/>
      <c r="D347" s="114"/>
      <c r="E347" s="114"/>
      <c r="F347" s="114"/>
      <c r="G347" s="114"/>
      <c r="H347" s="160"/>
      <c r="I347" s="1">
        <v>1992</v>
      </c>
      <c r="J347" s="170">
        <v>530.4</v>
      </c>
      <c r="K347" s="170">
        <v>255.4</v>
      </c>
      <c r="L347" s="170">
        <v>190.2</v>
      </c>
      <c r="M347" s="170">
        <v>38</v>
      </c>
    </row>
    <row r="348" spans="1:13" ht="12.75">
      <c r="A348" s="159"/>
      <c r="B348" s="114"/>
      <c r="C348" s="114"/>
      <c r="D348" s="114"/>
      <c r="E348" s="114"/>
      <c r="F348" s="114"/>
      <c r="G348" s="114"/>
      <c r="H348" s="160"/>
      <c r="I348" s="1">
        <v>1993</v>
      </c>
      <c r="J348" s="170">
        <v>535</v>
      </c>
      <c r="K348" s="170">
        <v>254.4</v>
      </c>
      <c r="L348" s="170">
        <v>186.7</v>
      </c>
      <c r="M348" s="170">
        <v>34</v>
      </c>
    </row>
    <row r="349" spans="1:13" ht="12.75">
      <c r="A349" s="159"/>
      <c r="B349" s="114"/>
      <c r="C349" s="114"/>
      <c r="D349" s="114"/>
      <c r="E349" s="114"/>
      <c r="F349" s="114"/>
      <c r="G349" s="114"/>
      <c r="H349" s="160"/>
      <c r="I349" s="1">
        <v>1994</v>
      </c>
      <c r="J349" s="170">
        <v>561.3</v>
      </c>
      <c r="K349" s="170">
        <v>248.7</v>
      </c>
      <c r="L349" s="170">
        <v>179.8</v>
      </c>
      <c r="M349" s="170">
        <v>32.5</v>
      </c>
    </row>
    <row r="350" spans="1:13" ht="12.75">
      <c r="A350" s="159"/>
      <c r="B350" s="114"/>
      <c r="C350" s="114"/>
      <c r="D350" s="114"/>
      <c r="E350" s="114"/>
      <c r="F350" s="114"/>
      <c r="G350" s="114"/>
      <c r="H350" s="160"/>
      <c r="I350" s="1">
        <v>1995</v>
      </c>
      <c r="J350" s="170">
        <v>548.1</v>
      </c>
      <c r="K350" s="170">
        <v>250.5</v>
      </c>
      <c r="L350" s="170">
        <v>173.5</v>
      </c>
      <c r="M350" s="170">
        <v>35.5</v>
      </c>
    </row>
    <row r="351" spans="1:13" ht="12.75">
      <c r="A351" s="159"/>
      <c r="B351" s="114"/>
      <c r="C351" s="114"/>
      <c r="D351" s="114"/>
      <c r="E351" s="114"/>
      <c r="F351" s="114"/>
      <c r="G351" s="114"/>
      <c r="H351" s="160"/>
      <c r="I351" s="1">
        <v>1996</v>
      </c>
      <c r="J351" s="170">
        <v>554.5</v>
      </c>
      <c r="K351" s="170">
        <v>249.5</v>
      </c>
      <c r="L351" s="170">
        <v>169</v>
      </c>
      <c r="M351" s="170">
        <v>33.4</v>
      </c>
    </row>
    <row r="352" spans="1:13" ht="12.75">
      <c r="A352" s="159"/>
      <c r="B352" s="114"/>
      <c r="C352" s="114"/>
      <c r="D352" s="114"/>
      <c r="E352" s="114"/>
      <c r="F352" s="114"/>
      <c r="G352" s="114"/>
      <c r="H352" s="160"/>
      <c r="I352" s="1">
        <v>1997</v>
      </c>
      <c r="J352" s="170">
        <v>562.7</v>
      </c>
      <c r="K352" s="170">
        <v>245.5</v>
      </c>
      <c r="L352" s="170">
        <v>163.2</v>
      </c>
      <c r="M352" s="170">
        <v>33.6</v>
      </c>
    </row>
    <row r="353" spans="1:13" ht="12.75">
      <c r="A353" s="159"/>
      <c r="B353" s="114"/>
      <c r="C353" s="114"/>
      <c r="D353" s="114"/>
      <c r="E353" s="114"/>
      <c r="F353" s="114"/>
      <c r="G353" s="114"/>
      <c r="H353" s="160"/>
      <c r="I353" s="1">
        <v>1998</v>
      </c>
      <c r="J353" s="170">
        <v>553.1</v>
      </c>
      <c r="K353" s="170">
        <v>242.8</v>
      </c>
      <c r="L353" s="170">
        <v>158.4</v>
      </c>
      <c r="M353" s="170">
        <v>34.3</v>
      </c>
    </row>
    <row r="354" spans="1:13" ht="12.75">
      <c r="A354" s="159"/>
      <c r="B354" s="114"/>
      <c r="C354" s="114"/>
      <c r="D354" s="114"/>
      <c r="E354" s="114"/>
      <c r="F354" s="114"/>
      <c r="G354" s="114"/>
      <c r="H354" s="160"/>
      <c r="I354" s="1">
        <v>1999</v>
      </c>
      <c r="J354" s="170">
        <v>553.8</v>
      </c>
      <c r="K354" s="170">
        <v>241.3</v>
      </c>
      <c r="L354" s="170">
        <v>153.8</v>
      </c>
      <c r="M354" s="170">
        <v>33.8</v>
      </c>
    </row>
    <row r="355" spans="1:13" ht="12.75">
      <c r="A355" s="159"/>
      <c r="B355" s="114"/>
      <c r="C355" s="114"/>
      <c r="D355" s="114"/>
      <c r="E355" s="114"/>
      <c r="F355" s="114"/>
      <c r="G355" s="114"/>
      <c r="H355" s="160"/>
      <c r="I355" s="1">
        <v>2000</v>
      </c>
      <c r="J355" s="170">
        <v>562.2</v>
      </c>
      <c r="K355" s="170">
        <v>237.7</v>
      </c>
      <c r="L355" s="170">
        <v>156.5</v>
      </c>
      <c r="M355" s="170">
        <v>30.6</v>
      </c>
    </row>
    <row r="356" spans="1:13" ht="12.75">
      <c r="A356" s="159"/>
      <c r="B356" s="114"/>
      <c r="C356" s="114"/>
      <c r="D356" s="114"/>
      <c r="E356" s="114"/>
      <c r="F356" s="114"/>
      <c r="G356" s="114"/>
      <c r="H356" s="160"/>
      <c r="I356" s="1">
        <v>2001</v>
      </c>
      <c r="J356" s="170">
        <v>573</v>
      </c>
      <c r="K356" s="170">
        <v>240.4</v>
      </c>
      <c r="L356" s="170">
        <v>144.3</v>
      </c>
      <c r="M356" s="170">
        <v>29.2</v>
      </c>
    </row>
    <row r="357" spans="1:13" ht="12.75">
      <c r="A357" s="159"/>
      <c r="B357" s="114"/>
      <c r="C357" s="114"/>
      <c r="D357" s="114"/>
      <c r="E357" s="114"/>
      <c r="F357" s="114"/>
      <c r="G357" s="114"/>
      <c r="H357" s="160"/>
      <c r="I357" s="1">
        <v>2002</v>
      </c>
      <c r="J357" s="170">
        <f>'[2]Tab3.1'!$C$22</f>
        <v>573.9</v>
      </c>
      <c r="K357" s="170">
        <f>'[2]Tab3.1'!$E$22</f>
        <v>236.5</v>
      </c>
      <c r="L357" s="170">
        <f>'[2]Tab3.1'!$F$22</f>
        <v>142.4</v>
      </c>
      <c r="M357" s="170">
        <f>'[2]Tab3.1'!$G$22+'[2]Tab3.1'!$H$22</f>
        <v>27.9</v>
      </c>
    </row>
    <row r="358" spans="1:13" ht="12.75">
      <c r="A358" s="159"/>
      <c r="B358" s="114"/>
      <c r="C358" s="114"/>
      <c r="D358" s="114"/>
      <c r="E358" s="114"/>
      <c r="F358" s="114"/>
      <c r="G358" s="114"/>
      <c r="H358" s="160"/>
      <c r="I358" s="1">
        <v>2003</v>
      </c>
      <c r="J358" s="158">
        <v>580.2</v>
      </c>
      <c r="K358" s="158">
        <v>243.1</v>
      </c>
      <c r="L358" s="158">
        <v>130.3</v>
      </c>
      <c r="M358" s="158">
        <v>25.7</v>
      </c>
    </row>
    <row r="359" spans="1:13" ht="12.75">
      <c r="A359" s="159"/>
      <c r="B359" s="114"/>
      <c r="C359" s="114"/>
      <c r="D359" s="114"/>
      <c r="E359" s="114"/>
      <c r="F359" s="114"/>
      <c r="G359" s="114"/>
      <c r="H359" s="160"/>
      <c r="I359" s="1">
        <v>2004</v>
      </c>
      <c r="J359" s="158">
        <v>589.7</v>
      </c>
      <c r="K359" s="158">
        <v>240.7</v>
      </c>
      <c r="L359" s="158">
        <v>125.3</v>
      </c>
      <c r="M359" s="158">
        <v>24.8</v>
      </c>
    </row>
    <row r="360" spans="1:8" ht="12.75">
      <c r="A360" s="159"/>
      <c r="B360" s="114"/>
      <c r="C360" s="114"/>
      <c r="D360" s="114"/>
      <c r="E360" s="114"/>
      <c r="F360" s="114"/>
      <c r="G360" s="114"/>
      <c r="H360" s="160"/>
    </row>
    <row r="361" spans="1:8" ht="12.75">
      <c r="A361" s="159"/>
      <c r="B361" s="114"/>
      <c r="C361" s="114"/>
      <c r="D361" s="114"/>
      <c r="E361" s="114"/>
      <c r="F361" s="114"/>
      <c r="G361" s="114"/>
      <c r="H361" s="160"/>
    </row>
    <row r="362" spans="1:8" ht="12.75">
      <c r="A362" s="159"/>
      <c r="B362" s="114"/>
      <c r="C362" s="114"/>
      <c r="D362" s="114"/>
      <c r="E362" s="114"/>
      <c r="F362" s="114"/>
      <c r="G362" s="114"/>
      <c r="H362" s="160"/>
    </row>
    <row r="363" spans="1:8" ht="12.75">
      <c r="A363" s="159"/>
      <c r="B363" s="114"/>
      <c r="C363" s="114"/>
      <c r="D363" s="114"/>
      <c r="E363" s="114"/>
      <c r="F363" s="114"/>
      <c r="G363" s="114"/>
      <c r="H363" s="160"/>
    </row>
    <row r="364" spans="1:8" ht="12.75">
      <c r="A364" s="159"/>
      <c r="B364" s="114"/>
      <c r="C364" s="114"/>
      <c r="D364" s="114"/>
      <c r="E364" s="114"/>
      <c r="F364" s="114"/>
      <c r="G364" s="114"/>
      <c r="H364" s="160"/>
    </row>
    <row r="365" spans="1:8" ht="12.75">
      <c r="A365" s="159"/>
      <c r="B365" s="114"/>
      <c r="C365" s="114"/>
      <c r="D365" s="114"/>
      <c r="E365" s="114"/>
      <c r="F365" s="114"/>
      <c r="G365" s="114"/>
      <c r="H365" s="160"/>
    </row>
    <row r="366" spans="1:8" ht="12.75">
      <c r="A366" s="159"/>
      <c r="B366" s="114"/>
      <c r="C366" s="114"/>
      <c r="D366" s="114"/>
      <c r="E366" s="114"/>
      <c r="F366" s="114"/>
      <c r="G366" s="114"/>
      <c r="H366" s="160"/>
    </row>
    <row r="367" spans="1:8" ht="21.75" customHeight="1">
      <c r="A367" s="178" t="s">
        <v>43</v>
      </c>
      <c r="C367" s="179"/>
      <c r="D367" s="179"/>
      <c r="E367" s="179"/>
      <c r="F367" s="179"/>
      <c r="G367" s="179"/>
      <c r="H367" s="180"/>
    </row>
    <row r="368" spans="1:8" ht="6" customHeight="1">
      <c r="A368" s="159"/>
      <c r="B368" s="179"/>
      <c r="C368" s="179"/>
      <c r="D368" s="179"/>
      <c r="E368" s="179"/>
      <c r="F368" s="179"/>
      <c r="G368" s="179"/>
      <c r="H368" s="180"/>
    </row>
    <row r="369" spans="1:8" ht="12.75">
      <c r="A369" s="161" t="s">
        <v>13</v>
      </c>
      <c r="C369" s="114"/>
      <c r="D369" s="114"/>
      <c r="E369" s="114"/>
      <c r="F369" s="114"/>
      <c r="G369" s="114"/>
      <c r="H369" s="160"/>
    </row>
    <row r="370" spans="1:8" ht="12.75">
      <c r="A370" s="162"/>
      <c r="B370" s="52"/>
      <c r="C370" s="52"/>
      <c r="D370" s="52"/>
      <c r="E370" s="52"/>
      <c r="F370" s="52"/>
      <c r="G370" s="52"/>
      <c r="H370" s="163"/>
    </row>
    <row r="371" spans="1:8" ht="12.75">
      <c r="A371" s="159"/>
      <c r="B371" s="114"/>
      <c r="C371" s="114"/>
      <c r="D371" s="114"/>
      <c r="E371" s="114"/>
      <c r="F371" s="114"/>
      <c r="G371" s="114"/>
      <c r="H371" s="160"/>
    </row>
    <row r="372" spans="1:8" ht="12.75">
      <c r="A372" s="159"/>
      <c r="B372" s="114"/>
      <c r="C372" s="114"/>
      <c r="D372" s="114"/>
      <c r="E372" s="114"/>
      <c r="F372" s="114"/>
      <c r="G372" s="114"/>
      <c r="H372" s="160"/>
    </row>
    <row r="373" spans="1:8" ht="12.75">
      <c r="A373" s="159"/>
      <c r="B373" s="114"/>
      <c r="C373" s="114"/>
      <c r="D373" s="114"/>
      <c r="E373" s="114"/>
      <c r="F373" s="114"/>
      <c r="G373" s="114"/>
      <c r="H373" s="160"/>
    </row>
    <row r="374" spans="1:14" ht="12.75">
      <c r="A374" s="159"/>
      <c r="B374" s="114"/>
      <c r="C374" s="114"/>
      <c r="D374" s="114"/>
      <c r="E374" s="114"/>
      <c r="F374" s="114"/>
      <c r="G374" s="114"/>
      <c r="H374" s="160"/>
      <c r="J374" s="1" t="s">
        <v>25</v>
      </c>
      <c r="K374" s="1" t="s">
        <v>37</v>
      </c>
      <c r="L374" s="1" t="s">
        <v>28</v>
      </c>
      <c r="M374" s="1" t="s">
        <v>38</v>
      </c>
      <c r="N374" s="1" t="s">
        <v>39</v>
      </c>
    </row>
    <row r="375" spans="1:14" ht="12.75">
      <c r="A375" s="159"/>
      <c r="B375" s="114"/>
      <c r="C375" s="114"/>
      <c r="D375" s="114"/>
      <c r="E375" s="114"/>
      <c r="F375" s="114"/>
      <c r="G375" s="114"/>
      <c r="H375" s="160"/>
      <c r="I375" s="1">
        <v>1991</v>
      </c>
      <c r="J375" s="170">
        <v>251.7</v>
      </c>
      <c r="K375" s="170">
        <v>302.1</v>
      </c>
      <c r="L375" s="170">
        <v>331.4</v>
      </c>
      <c r="M375" s="170">
        <v>74.4</v>
      </c>
      <c r="N375" s="170">
        <v>28</v>
      </c>
    </row>
    <row r="376" spans="1:14" ht="12.75">
      <c r="A376" s="159"/>
      <c r="B376" s="114"/>
      <c r="C376" s="114"/>
      <c r="D376" s="114"/>
      <c r="E376" s="114"/>
      <c r="F376" s="114"/>
      <c r="G376" s="114"/>
      <c r="H376" s="160"/>
      <c r="I376" s="1">
        <v>1992</v>
      </c>
      <c r="J376" s="170">
        <v>150.4</v>
      </c>
      <c r="K376" s="170">
        <v>273.2</v>
      </c>
      <c r="L376" s="170">
        <v>339.6</v>
      </c>
      <c r="M376" s="170">
        <v>141.6</v>
      </c>
      <c r="N376" s="170">
        <v>67.1</v>
      </c>
    </row>
    <row r="377" spans="1:14" ht="12.75">
      <c r="A377" s="159"/>
      <c r="B377" s="114"/>
      <c r="C377" s="114"/>
      <c r="D377" s="114"/>
      <c r="E377" s="114"/>
      <c r="F377" s="114"/>
      <c r="G377" s="114"/>
      <c r="H377" s="160"/>
      <c r="I377" s="1">
        <v>1993</v>
      </c>
      <c r="J377" s="170">
        <v>89.3</v>
      </c>
      <c r="K377" s="170">
        <v>245.7</v>
      </c>
      <c r="L377" s="170">
        <v>326</v>
      </c>
      <c r="M377" s="170">
        <v>169.1</v>
      </c>
      <c r="N377" s="170">
        <v>134.9</v>
      </c>
    </row>
    <row r="378" spans="1:14" ht="12.75">
      <c r="A378" s="159"/>
      <c r="B378" s="114"/>
      <c r="C378" s="114"/>
      <c r="D378" s="114"/>
      <c r="E378" s="114"/>
      <c r="F378" s="114"/>
      <c r="G378" s="114"/>
      <c r="H378" s="160"/>
      <c r="I378" s="1">
        <v>1994</v>
      </c>
      <c r="J378" s="170">
        <v>61.7</v>
      </c>
      <c r="K378" s="170">
        <v>233.3</v>
      </c>
      <c r="L378" s="170">
        <v>319.6</v>
      </c>
      <c r="M378" s="170">
        <v>179.4</v>
      </c>
      <c r="N378" s="170">
        <v>161.2</v>
      </c>
    </row>
    <row r="379" spans="1:14" ht="12.75">
      <c r="A379" s="159"/>
      <c r="B379" s="114"/>
      <c r="C379" s="114"/>
      <c r="D379" s="114"/>
      <c r="E379" s="114"/>
      <c r="F379" s="114"/>
      <c r="G379" s="114"/>
      <c r="H379" s="160"/>
      <c r="I379" s="1">
        <v>1995</v>
      </c>
      <c r="J379" s="170">
        <v>53.4</v>
      </c>
      <c r="K379" s="170">
        <v>212</v>
      </c>
      <c r="L379" s="170">
        <v>308.4</v>
      </c>
      <c r="M379" s="170">
        <v>184.8</v>
      </c>
      <c r="N379" s="170">
        <v>178.6</v>
      </c>
    </row>
    <row r="380" spans="1:14" ht="12.75">
      <c r="A380" s="159"/>
      <c r="B380" s="114"/>
      <c r="C380" s="114"/>
      <c r="D380" s="114"/>
      <c r="E380" s="114"/>
      <c r="F380" s="114"/>
      <c r="G380" s="114"/>
      <c r="H380" s="160"/>
      <c r="I380" s="1">
        <v>1996</v>
      </c>
      <c r="J380" s="170">
        <v>48.8</v>
      </c>
      <c r="K380" s="170">
        <v>191.6</v>
      </c>
      <c r="L380" s="170">
        <v>324.9</v>
      </c>
      <c r="M380" s="170">
        <v>209.3</v>
      </c>
      <c r="N380" s="170">
        <v>187.6</v>
      </c>
    </row>
    <row r="381" spans="1:14" ht="12.75">
      <c r="A381" s="159"/>
      <c r="B381" s="114"/>
      <c r="C381" s="114"/>
      <c r="D381" s="114"/>
      <c r="E381" s="114"/>
      <c r="F381" s="114"/>
      <c r="G381" s="114"/>
      <c r="H381" s="160"/>
      <c r="I381" s="1">
        <v>1997</v>
      </c>
      <c r="J381" s="170">
        <v>47.7</v>
      </c>
      <c r="K381" s="170">
        <v>182.5</v>
      </c>
      <c r="L381" s="170">
        <v>334.2</v>
      </c>
      <c r="M381" s="170">
        <v>196.9</v>
      </c>
      <c r="N381" s="170">
        <v>193.9</v>
      </c>
    </row>
    <row r="382" spans="1:14" ht="12.75">
      <c r="A382" s="159"/>
      <c r="B382" s="114"/>
      <c r="C382" s="114"/>
      <c r="D382" s="114"/>
      <c r="E382" s="114"/>
      <c r="F382" s="114"/>
      <c r="G382" s="114"/>
      <c r="H382" s="160"/>
      <c r="I382" s="1">
        <v>1998</v>
      </c>
      <c r="J382" s="170">
        <v>43.7</v>
      </c>
      <c r="K382" s="170">
        <v>166.1</v>
      </c>
      <c r="L382" s="170">
        <v>324.7</v>
      </c>
      <c r="M382" s="170">
        <v>200.9</v>
      </c>
      <c r="N382" s="170">
        <v>202.6</v>
      </c>
    </row>
    <row r="383" spans="1:14" ht="12.75">
      <c r="A383" s="159"/>
      <c r="B383" s="114"/>
      <c r="C383" s="114"/>
      <c r="D383" s="114"/>
      <c r="E383" s="114"/>
      <c r="F383" s="114"/>
      <c r="G383" s="114"/>
      <c r="H383" s="160"/>
      <c r="I383" s="1">
        <v>1999</v>
      </c>
      <c r="J383" s="170">
        <v>36.6</v>
      </c>
      <c r="K383" s="170">
        <v>152.3</v>
      </c>
      <c r="L383" s="170">
        <v>313.2</v>
      </c>
      <c r="M383" s="170">
        <v>207.5</v>
      </c>
      <c r="N383" s="170">
        <v>225.4</v>
      </c>
    </row>
    <row r="384" spans="1:14" ht="12.75">
      <c r="A384" s="159"/>
      <c r="B384" s="114"/>
      <c r="C384" s="114"/>
      <c r="D384" s="114"/>
      <c r="E384" s="114"/>
      <c r="F384" s="114"/>
      <c r="G384" s="114"/>
      <c r="H384" s="160"/>
      <c r="I384" s="1">
        <v>2000</v>
      </c>
      <c r="J384" s="170">
        <v>31</v>
      </c>
      <c r="K384" s="170">
        <v>146.3</v>
      </c>
      <c r="L384" s="170">
        <v>315.9</v>
      </c>
      <c r="M384" s="170">
        <v>194.7</v>
      </c>
      <c r="N384" s="170">
        <v>246.2</v>
      </c>
    </row>
    <row r="385" spans="1:14" ht="12.75">
      <c r="A385" s="159"/>
      <c r="B385" s="114"/>
      <c r="C385" s="114"/>
      <c r="D385" s="114"/>
      <c r="E385" s="114"/>
      <c r="F385" s="114"/>
      <c r="G385" s="114"/>
      <c r="H385" s="160"/>
      <c r="I385" s="1">
        <v>2001</v>
      </c>
      <c r="J385" s="170">
        <v>32</v>
      </c>
      <c r="K385" s="170">
        <v>141.4</v>
      </c>
      <c r="L385" s="170">
        <v>306.7</v>
      </c>
      <c r="M385" s="170">
        <v>196.5</v>
      </c>
      <c r="N385" s="170">
        <v>259.9</v>
      </c>
    </row>
    <row r="386" spans="1:14" ht="12.75">
      <c r="A386" s="159"/>
      <c r="B386" s="114"/>
      <c r="C386" s="114"/>
      <c r="D386" s="114"/>
      <c r="E386" s="114"/>
      <c r="F386" s="114"/>
      <c r="G386" s="114"/>
      <c r="H386" s="160"/>
      <c r="I386" s="1">
        <v>2002</v>
      </c>
      <c r="J386" s="158">
        <v>31</v>
      </c>
      <c r="K386" s="158">
        <v>122.7</v>
      </c>
      <c r="L386" s="158">
        <v>297.9</v>
      </c>
      <c r="M386" s="158">
        <v>185.7</v>
      </c>
      <c r="N386" s="158">
        <v>287.9</v>
      </c>
    </row>
    <row r="387" spans="1:14" ht="12.75">
      <c r="A387" s="159"/>
      <c r="B387" s="114"/>
      <c r="C387" s="114"/>
      <c r="D387" s="114"/>
      <c r="E387" s="114"/>
      <c r="F387" s="114"/>
      <c r="G387" s="114"/>
      <c r="H387" s="160"/>
      <c r="I387" s="1">
        <v>2003</v>
      </c>
      <c r="J387" s="158">
        <v>28.6</v>
      </c>
      <c r="K387" s="158">
        <v>121.4</v>
      </c>
      <c r="L387" s="158">
        <v>308.2</v>
      </c>
      <c r="M387" s="158">
        <v>190.7</v>
      </c>
      <c r="N387" s="158">
        <v>278.6</v>
      </c>
    </row>
    <row r="388" spans="1:14" ht="12.75">
      <c r="A388" s="159"/>
      <c r="B388" s="114"/>
      <c r="C388" s="114"/>
      <c r="D388" s="114"/>
      <c r="E388" s="114"/>
      <c r="F388" s="114"/>
      <c r="G388" s="114"/>
      <c r="H388" s="160"/>
      <c r="I388" s="1">
        <v>2004</v>
      </c>
      <c r="J388" s="158">
        <v>31</v>
      </c>
      <c r="K388" s="158">
        <v>121.7</v>
      </c>
      <c r="L388" s="158">
        <v>311.6</v>
      </c>
      <c r="M388" s="158">
        <v>192.1</v>
      </c>
      <c r="N388" s="158">
        <v>270.1</v>
      </c>
    </row>
    <row r="389" spans="1:8" ht="12.75">
      <c r="A389" s="159"/>
      <c r="B389" s="114"/>
      <c r="C389" s="114"/>
      <c r="D389" s="114"/>
      <c r="E389" s="114"/>
      <c r="F389" s="114"/>
      <c r="G389" s="114"/>
      <c r="H389" s="160"/>
    </row>
    <row r="390" spans="1:8" ht="12.75">
      <c r="A390" s="159"/>
      <c r="B390" s="114"/>
      <c r="C390" s="114"/>
      <c r="D390" s="114"/>
      <c r="E390" s="114"/>
      <c r="F390" s="114"/>
      <c r="G390" s="114"/>
      <c r="H390" s="160"/>
    </row>
    <row r="391" spans="1:8" ht="12.75">
      <c r="A391" s="159"/>
      <c r="B391" s="114"/>
      <c r="C391" s="114"/>
      <c r="D391" s="114"/>
      <c r="E391" s="114"/>
      <c r="F391" s="114"/>
      <c r="G391" s="114"/>
      <c r="H391" s="160"/>
    </row>
    <row r="392" spans="1:8" ht="12.75">
      <c r="A392" s="159"/>
      <c r="B392" s="114"/>
      <c r="C392" s="114"/>
      <c r="D392" s="114"/>
      <c r="E392" s="114"/>
      <c r="F392" s="114"/>
      <c r="G392" s="114"/>
      <c r="H392" s="160"/>
    </row>
    <row r="393" spans="1:8" ht="12.75">
      <c r="A393" s="159"/>
      <c r="B393" s="114"/>
      <c r="C393" s="114"/>
      <c r="D393" s="114"/>
      <c r="E393" s="114"/>
      <c r="F393" s="114"/>
      <c r="G393" s="114"/>
      <c r="H393" s="160"/>
    </row>
    <row r="394" spans="1:8" ht="12.75">
      <c r="A394" s="159"/>
      <c r="B394" s="114"/>
      <c r="C394" s="114"/>
      <c r="D394" s="114"/>
      <c r="E394" s="114"/>
      <c r="F394" s="114"/>
      <c r="G394" s="114"/>
      <c r="H394" s="160"/>
    </row>
    <row r="395" spans="1:8" ht="12.75">
      <c r="A395" s="159"/>
      <c r="B395" s="114"/>
      <c r="C395" s="114"/>
      <c r="D395" s="114"/>
      <c r="E395" s="114"/>
      <c r="F395" s="114"/>
      <c r="G395" s="114"/>
      <c r="H395" s="160"/>
    </row>
    <row r="396" spans="1:8" ht="12.75">
      <c r="A396" s="159"/>
      <c r="B396" s="114"/>
      <c r="C396" s="114"/>
      <c r="D396" s="114"/>
      <c r="E396" s="114"/>
      <c r="F396" s="114"/>
      <c r="G396" s="114"/>
      <c r="H396" s="160"/>
    </row>
    <row r="397" spans="1:8" ht="21" customHeight="1">
      <c r="A397" s="178" t="s">
        <v>44</v>
      </c>
      <c r="B397" s="179"/>
      <c r="C397" s="114"/>
      <c r="D397" s="114"/>
      <c r="E397" s="114"/>
      <c r="F397" s="114"/>
      <c r="G397" s="114"/>
      <c r="H397" s="160"/>
    </row>
    <row r="398" spans="1:8" ht="6" customHeight="1">
      <c r="A398" s="159"/>
      <c r="B398" s="179"/>
      <c r="C398" s="114"/>
      <c r="D398" s="114"/>
      <c r="E398" s="114"/>
      <c r="F398" s="114"/>
      <c r="G398" s="114"/>
      <c r="H398" s="160"/>
    </row>
    <row r="399" spans="1:8" ht="12.75">
      <c r="A399" s="161" t="s">
        <v>13</v>
      </c>
      <c r="C399" s="114"/>
      <c r="D399" s="114"/>
      <c r="E399" s="114"/>
      <c r="F399" s="114"/>
      <c r="G399" s="114"/>
      <c r="H399" s="160"/>
    </row>
    <row r="400" spans="1:8" ht="12.75">
      <c r="A400" s="162"/>
      <c r="B400" s="52"/>
      <c r="C400" s="52"/>
      <c r="D400" s="52"/>
      <c r="E400" s="52"/>
      <c r="F400" s="52"/>
      <c r="G400" s="52"/>
      <c r="H400" s="163"/>
    </row>
    <row r="402" spans="1:8" ht="12.75">
      <c r="A402" s="151"/>
      <c r="B402" s="155"/>
      <c r="C402" s="155"/>
      <c r="D402" s="155"/>
      <c r="E402" s="155"/>
      <c r="F402" s="155"/>
      <c r="G402" s="155"/>
      <c r="H402" s="156"/>
    </row>
    <row r="403" spans="1:12" ht="12.75">
      <c r="A403" s="159"/>
      <c r="B403" s="114"/>
      <c r="C403" s="114"/>
      <c r="D403" s="114"/>
      <c r="E403" s="114"/>
      <c r="F403" s="114"/>
      <c r="G403" s="114"/>
      <c r="H403" s="160"/>
      <c r="J403" s="1" t="s">
        <v>58</v>
      </c>
      <c r="K403" s="1" t="s">
        <v>79</v>
      </c>
      <c r="L403" s="1" t="s">
        <v>346</v>
      </c>
    </row>
    <row r="404" spans="1:12" ht="12.75">
      <c r="A404" s="159"/>
      <c r="B404" s="114"/>
      <c r="C404" s="114"/>
      <c r="D404" s="114"/>
      <c r="E404" s="114"/>
      <c r="F404" s="114"/>
      <c r="G404" s="114"/>
      <c r="H404" s="160"/>
      <c r="I404" s="1">
        <v>1991</v>
      </c>
      <c r="J404" s="170">
        <v>1099.2</v>
      </c>
      <c r="K404" s="170">
        <v>579.3</v>
      </c>
      <c r="L404" s="170">
        <v>520</v>
      </c>
    </row>
    <row r="405" spans="1:12" ht="12.75">
      <c r="A405" s="159"/>
      <c r="B405" s="114"/>
      <c r="C405" s="114"/>
      <c r="D405" s="114"/>
      <c r="E405" s="114"/>
      <c r="F405" s="114"/>
      <c r="G405" s="114"/>
      <c r="H405" s="160"/>
      <c r="I405" s="1">
        <v>1992</v>
      </c>
      <c r="J405" s="170">
        <v>1093.5</v>
      </c>
      <c r="K405" s="170">
        <v>485.2</v>
      </c>
      <c r="L405" s="170">
        <v>608.3</v>
      </c>
    </row>
    <row r="406" spans="1:12" ht="12.75">
      <c r="A406" s="159"/>
      <c r="B406" s="114"/>
      <c r="C406" s="114"/>
      <c r="D406" s="114"/>
      <c r="E406" s="114"/>
      <c r="F406" s="114"/>
      <c r="G406" s="114"/>
      <c r="H406" s="160"/>
      <c r="I406" s="1">
        <v>1993</v>
      </c>
      <c r="J406" s="170">
        <v>1089.4</v>
      </c>
      <c r="K406" s="170">
        <v>465.3</v>
      </c>
      <c r="L406" s="170">
        <v>624.1</v>
      </c>
    </row>
    <row r="407" spans="1:12" ht="12.75">
      <c r="A407" s="159"/>
      <c r="B407" s="114"/>
      <c r="C407" s="114"/>
      <c r="D407" s="114"/>
      <c r="E407" s="114"/>
      <c r="F407" s="114"/>
      <c r="G407" s="114"/>
      <c r="H407" s="160"/>
      <c r="I407" s="1">
        <v>1994</v>
      </c>
      <c r="J407" s="170">
        <v>1107.7</v>
      </c>
      <c r="K407" s="170">
        <v>474.7</v>
      </c>
      <c r="L407" s="170">
        <v>633</v>
      </c>
    </row>
    <row r="408" spans="1:12" ht="12.75">
      <c r="A408" s="159"/>
      <c r="B408" s="114"/>
      <c r="C408" s="114"/>
      <c r="D408" s="114"/>
      <c r="E408" s="114"/>
      <c r="F408" s="114"/>
      <c r="G408" s="114"/>
      <c r="H408" s="160"/>
      <c r="I408" s="1">
        <v>1995</v>
      </c>
      <c r="J408" s="170">
        <v>1094.9</v>
      </c>
      <c r="K408" s="170">
        <v>488.4</v>
      </c>
      <c r="L408" s="170">
        <v>606.5</v>
      </c>
    </row>
    <row r="409" spans="1:12" ht="12.75">
      <c r="A409" s="159"/>
      <c r="B409" s="114"/>
      <c r="C409" s="114"/>
      <c r="D409" s="114"/>
      <c r="E409" s="114"/>
      <c r="F409" s="114"/>
      <c r="G409" s="114"/>
      <c r="H409" s="160"/>
      <c r="I409" s="1">
        <v>1996</v>
      </c>
      <c r="J409" s="170">
        <v>1088.5</v>
      </c>
      <c r="K409" s="170">
        <v>490.3</v>
      </c>
      <c r="L409" s="170">
        <v>598.2</v>
      </c>
    </row>
    <row r="410" spans="1:12" ht="12.75">
      <c r="A410" s="159"/>
      <c r="B410" s="114"/>
      <c r="C410" s="114"/>
      <c r="D410" s="114"/>
      <c r="E410" s="114"/>
      <c r="F410" s="114"/>
      <c r="G410" s="114"/>
      <c r="H410" s="160"/>
      <c r="I410" s="1">
        <v>1997</v>
      </c>
      <c r="J410" s="170">
        <v>1096.5</v>
      </c>
      <c r="K410" s="170">
        <v>491.3</v>
      </c>
      <c r="L410" s="170">
        <v>605.2</v>
      </c>
    </row>
    <row r="411" spans="1:12" ht="12.75">
      <c r="A411" s="159"/>
      <c r="B411" s="114"/>
      <c r="C411" s="114"/>
      <c r="D411" s="114"/>
      <c r="E411" s="114"/>
      <c r="F411" s="114"/>
      <c r="G411" s="114"/>
      <c r="H411" s="160"/>
      <c r="I411" s="1">
        <v>1998</v>
      </c>
      <c r="J411" s="170">
        <v>1079.8</v>
      </c>
      <c r="K411" s="170">
        <v>484.4</v>
      </c>
      <c r="L411" s="170">
        <v>595.4</v>
      </c>
    </row>
    <row r="412" spans="1:12" ht="12.75">
      <c r="A412" s="159"/>
      <c r="B412" s="114"/>
      <c r="C412" s="114"/>
      <c r="D412" s="114"/>
      <c r="E412" s="114"/>
      <c r="F412" s="114"/>
      <c r="G412" s="114"/>
      <c r="H412" s="160"/>
      <c r="I412" s="1">
        <v>1999</v>
      </c>
      <c r="J412" s="170">
        <v>1087.3</v>
      </c>
      <c r="K412" s="170">
        <v>502.9</v>
      </c>
      <c r="L412" s="170">
        <v>584.3</v>
      </c>
    </row>
    <row r="413" spans="1:12" ht="12.75">
      <c r="A413" s="159"/>
      <c r="B413" s="114"/>
      <c r="C413" s="114"/>
      <c r="D413" s="114"/>
      <c r="E413" s="114"/>
      <c r="F413" s="114"/>
      <c r="G413" s="114"/>
      <c r="H413" s="160"/>
      <c r="I413" s="1">
        <v>2000</v>
      </c>
      <c r="J413" s="170">
        <v>1095.6</v>
      </c>
      <c r="K413" s="170">
        <v>501.3</v>
      </c>
      <c r="L413" s="170">
        <v>594.4</v>
      </c>
    </row>
    <row r="414" spans="1:12" ht="12.75">
      <c r="A414" s="159"/>
      <c r="B414" s="114"/>
      <c r="C414" s="114"/>
      <c r="D414" s="114"/>
      <c r="E414" s="114"/>
      <c r="F414" s="114"/>
      <c r="G414" s="114"/>
      <c r="H414" s="160"/>
      <c r="I414" s="1">
        <v>2001</v>
      </c>
      <c r="J414" s="170">
        <v>1092.8</v>
      </c>
      <c r="K414" s="170">
        <v>486.1</v>
      </c>
      <c r="L414" s="170">
        <v>606.6</v>
      </c>
    </row>
    <row r="415" spans="1:12" ht="12.75">
      <c r="A415" s="159"/>
      <c r="B415" s="114"/>
      <c r="C415" s="114"/>
      <c r="D415" s="114"/>
      <c r="E415" s="114"/>
      <c r="F415" s="114"/>
      <c r="G415" s="114"/>
      <c r="H415" s="160"/>
      <c r="I415" s="1">
        <v>2002</v>
      </c>
      <c r="J415" s="170">
        <f>'[2]Tab4.1'!$B$20</f>
        <v>1096.1</v>
      </c>
      <c r="K415" s="170">
        <f>'[2]Tab4.1'!$B$37</f>
        <v>486</v>
      </c>
      <c r="L415" s="170">
        <f>'[2]Tab4.1'!$B$54</f>
        <v>610.1</v>
      </c>
    </row>
    <row r="416" spans="1:12" ht="12.75">
      <c r="A416" s="159"/>
      <c r="B416" s="114"/>
      <c r="C416" s="114"/>
      <c r="D416" s="114"/>
      <c r="E416" s="114"/>
      <c r="F416" s="114"/>
      <c r="G416" s="114"/>
      <c r="H416" s="160"/>
      <c r="I416" s="1">
        <v>2003</v>
      </c>
      <c r="J416" s="158">
        <v>1086.4</v>
      </c>
      <c r="K416" s="158">
        <v>475.1</v>
      </c>
      <c r="L416" s="158">
        <v>611.3</v>
      </c>
    </row>
    <row r="417" spans="1:12" ht="12.75">
      <c r="A417" s="159"/>
      <c r="B417" s="114"/>
      <c r="C417" s="114"/>
      <c r="D417" s="114"/>
      <c r="E417" s="114"/>
      <c r="F417" s="114"/>
      <c r="G417" s="114"/>
      <c r="H417" s="160"/>
      <c r="I417" s="1">
        <v>2004</v>
      </c>
      <c r="J417" s="158">
        <v>1090.3</v>
      </c>
      <c r="K417" s="158">
        <v>480.6</v>
      </c>
      <c r="L417" s="158">
        <v>609.7</v>
      </c>
    </row>
    <row r="418" spans="1:8" ht="12.75">
      <c r="A418" s="159"/>
      <c r="B418" s="114"/>
      <c r="C418" s="114"/>
      <c r="D418" s="114"/>
      <c r="E418" s="114"/>
      <c r="F418" s="114"/>
      <c r="G418" s="114"/>
      <c r="H418" s="160"/>
    </row>
    <row r="419" spans="1:8" ht="12.75">
      <c r="A419" s="159"/>
      <c r="B419" s="114"/>
      <c r="C419" s="114"/>
      <c r="D419" s="114"/>
      <c r="E419" s="114"/>
      <c r="F419" s="114"/>
      <c r="G419" s="114"/>
      <c r="H419" s="160"/>
    </row>
    <row r="420" spans="1:8" ht="12.75">
      <c r="A420" s="159"/>
      <c r="B420" s="114"/>
      <c r="C420" s="114"/>
      <c r="D420" s="114"/>
      <c r="E420" s="114"/>
      <c r="F420" s="114"/>
      <c r="G420" s="114"/>
      <c r="H420" s="160"/>
    </row>
    <row r="421" spans="1:8" ht="12.75">
      <c r="A421" s="159"/>
      <c r="B421" s="114"/>
      <c r="C421" s="114"/>
      <c r="D421" s="114"/>
      <c r="E421" s="114"/>
      <c r="F421" s="114"/>
      <c r="G421" s="114"/>
      <c r="H421" s="160"/>
    </row>
    <row r="422" spans="1:8" ht="12.75">
      <c r="A422" s="159"/>
      <c r="B422" s="114"/>
      <c r="C422" s="114"/>
      <c r="D422" s="114"/>
      <c r="E422" s="114"/>
      <c r="F422" s="114"/>
      <c r="G422" s="114"/>
      <c r="H422" s="160"/>
    </row>
    <row r="423" spans="1:8" ht="12.75">
      <c r="A423" s="159"/>
      <c r="B423" s="114"/>
      <c r="C423" s="114"/>
      <c r="D423" s="114"/>
      <c r="E423" s="114"/>
      <c r="F423" s="114"/>
      <c r="G423" s="114"/>
      <c r="H423" s="160"/>
    </row>
    <row r="424" spans="1:8" ht="12.75">
      <c r="A424" s="159"/>
      <c r="B424" s="114"/>
      <c r="C424" s="114"/>
      <c r="D424" s="114"/>
      <c r="E424" s="114"/>
      <c r="F424" s="114"/>
      <c r="G424" s="114"/>
      <c r="H424" s="160"/>
    </row>
    <row r="425" spans="1:8" ht="12.75">
      <c r="A425" s="159"/>
      <c r="B425" s="114"/>
      <c r="C425" s="114"/>
      <c r="D425" s="114"/>
      <c r="E425" s="114"/>
      <c r="F425" s="114"/>
      <c r="G425" s="114"/>
      <c r="H425" s="160"/>
    </row>
    <row r="426" spans="1:8" ht="12.75">
      <c r="A426" s="159"/>
      <c r="B426" s="114"/>
      <c r="C426" s="114"/>
      <c r="D426" s="114"/>
      <c r="E426" s="114"/>
      <c r="F426" s="114"/>
      <c r="G426" s="114"/>
      <c r="H426" s="160"/>
    </row>
    <row r="427" spans="1:8" ht="12.75">
      <c r="A427" s="161" t="s">
        <v>13</v>
      </c>
      <c r="C427" s="114"/>
      <c r="D427" s="114"/>
      <c r="E427" s="114"/>
      <c r="F427" s="114"/>
      <c r="G427" s="114"/>
      <c r="H427" s="160"/>
    </row>
    <row r="428" spans="1:8" ht="12.75">
      <c r="A428" s="162"/>
      <c r="B428" s="52"/>
      <c r="C428" s="52"/>
      <c r="D428" s="52"/>
      <c r="E428" s="52"/>
      <c r="F428" s="52"/>
      <c r="G428" s="52"/>
      <c r="H428" s="163"/>
    </row>
    <row r="429" spans="1:8" ht="12.75">
      <c r="A429" s="159"/>
      <c r="B429" s="114"/>
      <c r="C429" s="114"/>
      <c r="D429" s="114"/>
      <c r="E429" s="114"/>
      <c r="F429" s="114"/>
      <c r="G429" s="114"/>
      <c r="H429" s="160"/>
    </row>
    <row r="430" spans="1:8" ht="12.75">
      <c r="A430" s="159"/>
      <c r="B430" s="114"/>
      <c r="C430" s="114"/>
      <c r="D430" s="114"/>
      <c r="E430" s="114"/>
      <c r="F430" s="114"/>
      <c r="G430" s="114"/>
      <c r="H430" s="160"/>
    </row>
    <row r="431" spans="1:8" ht="12.75">
      <c r="A431" s="159"/>
      <c r="B431" s="114"/>
      <c r="C431" s="114"/>
      <c r="D431" s="114"/>
      <c r="E431" s="114"/>
      <c r="F431" s="114"/>
      <c r="G431" s="114"/>
      <c r="H431" s="160"/>
    </row>
    <row r="432" spans="1:14" ht="12.75">
      <c r="A432" s="159"/>
      <c r="B432" s="114"/>
      <c r="C432" s="114"/>
      <c r="D432" s="114"/>
      <c r="E432" s="114"/>
      <c r="F432" s="114"/>
      <c r="G432" s="114"/>
      <c r="H432" s="160"/>
      <c r="J432" s="1" t="s">
        <v>25</v>
      </c>
      <c r="K432" s="1" t="s">
        <v>26</v>
      </c>
      <c r="L432" s="1" t="s">
        <v>45</v>
      </c>
      <c r="M432" s="1" t="s">
        <v>46</v>
      </c>
      <c r="N432" s="1" t="s">
        <v>29</v>
      </c>
    </row>
    <row r="433" spans="1:14" ht="12.75">
      <c r="A433" s="159"/>
      <c r="B433" s="114"/>
      <c r="C433" s="114"/>
      <c r="D433" s="114"/>
      <c r="E433" s="114"/>
      <c r="F433" s="114"/>
      <c r="G433" s="114"/>
      <c r="H433" s="160"/>
      <c r="I433" s="1">
        <v>1991</v>
      </c>
      <c r="J433" s="1">
        <v>769.6</v>
      </c>
      <c r="K433" s="1">
        <v>203.4</v>
      </c>
      <c r="L433" s="1">
        <v>57.4</v>
      </c>
      <c r="M433" s="1">
        <v>2.5</v>
      </c>
      <c r="N433" s="1">
        <v>1.3</v>
      </c>
    </row>
    <row r="434" spans="1:14" ht="12.75">
      <c r="A434" s="159"/>
      <c r="B434" s="114"/>
      <c r="C434" s="114"/>
      <c r="D434" s="114"/>
      <c r="E434" s="114"/>
      <c r="F434" s="114"/>
      <c r="G434" s="114"/>
      <c r="H434" s="160"/>
      <c r="I434" s="1">
        <v>1992</v>
      </c>
      <c r="J434" s="1">
        <v>581.4</v>
      </c>
      <c r="K434" s="1">
        <v>262.4</v>
      </c>
      <c r="L434" s="1">
        <v>154.7</v>
      </c>
      <c r="M434" s="1">
        <v>12.2</v>
      </c>
      <c r="N434" s="170">
        <v>4</v>
      </c>
    </row>
    <row r="435" spans="1:14" ht="12.75">
      <c r="A435" s="159"/>
      <c r="B435" s="114"/>
      <c r="C435" s="114"/>
      <c r="D435" s="114"/>
      <c r="E435" s="114"/>
      <c r="F435" s="114"/>
      <c r="G435" s="114"/>
      <c r="H435" s="160"/>
      <c r="I435" s="1">
        <v>1993</v>
      </c>
      <c r="J435" s="1">
        <v>437.9</v>
      </c>
      <c r="K435" s="1">
        <v>276.9</v>
      </c>
      <c r="L435" s="1">
        <v>223.1</v>
      </c>
      <c r="M435" s="1">
        <v>51.2</v>
      </c>
      <c r="N435" s="1">
        <v>9.300000000000136</v>
      </c>
    </row>
    <row r="436" spans="1:14" ht="12.75">
      <c r="A436" s="159"/>
      <c r="B436" s="114"/>
      <c r="C436" s="114"/>
      <c r="D436" s="114"/>
      <c r="E436" s="114"/>
      <c r="F436" s="114"/>
      <c r="G436" s="114"/>
      <c r="H436" s="160"/>
      <c r="I436" s="1">
        <v>1994</v>
      </c>
      <c r="J436" s="1">
        <v>352.6</v>
      </c>
      <c r="K436" s="1">
        <v>294.1</v>
      </c>
      <c r="L436" s="170">
        <v>271</v>
      </c>
      <c r="M436" s="1">
        <v>67.1</v>
      </c>
      <c r="N436" s="1">
        <v>14.4</v>
      </c>
    </row>
    <row r="437" spans="1:14" ht="12.75">
      <c r="A437" s="159"/>
      <c r="B437" s="114"/>
      <c r="C437" s="114"/>
      <c r="D437" s="114"/>
      <c r="E437" s="114"/>
      <c r="F437" s="114"/>
      <c r="G437" s="114"/>
      <c r="H437" s="160"/>
      <c r="I437" s="1">
        <v>1995</v>
      </c>
      <c r="J437" s="1">
        <v>305.9</v>
      </c>
      <c r="K437" s="170">
        <v>278</v>
      </c>
      <c r="L437" s="1">
        <v>276.9</v>
      </c>
      <c r="M437" s="1">
        <v>81.6</v>
      </c>
      <c r="N437" s="170">
        <v>21</v>
      </c>
    </row>
    <row r="438" spans="1:14" ht="12.75">
      <c r="A438" s="159"/>
      <c r="B438" s="114"/>
      <c r="C438" s="114"/>
      <c r="D438" s="114"/>
      <c r="E438" s="114"/>
      <c r="F438" s="114"/>
      <c r="G438" s="114"/>
      <c r="H438" s="160"/>
      <c r="I438" s="1">
        <v>1996</v>
      </c>
      <c r="J438" s="1">
        <v>299.3</v>
      </c>
      <c r="K438" s="1">
        <v>248.7</v>
      </c>
      <c r="L438" s="1">
        <v>299.1</v>
      </c>
      <c r="M438" s="1">
        <v>96.3</v>
      </c>
      <c r="N438" s="1">
        <v>28.1</v>
      </c>
    </row>
    <row r="439" spans="1:14" ht="12.75">
      <c r="A439" s="159"/>
      <c r="B439" s="114"/>
      <c r="C439" s="114"/>
      <c r="D439" s="114"/>
      <c r="E439" s="114"/>
      <c r="F439" s="114"/>
      <c r="G439" s="114"/>
      <c r="H439" s="160"/>
      <c r="I439" s="1">
        <v>1997</v>
      </c>
      <c r="J439" s="1">
        <v>293.6</v>
      </c>
      <c r="K439" s="1">
        <v>235.8</v>
      </c>
      <c r="L439" s="1">
        <v>295.8</v>
      </c>
      <c r="M439" s="1">
        <v>108.3</v>
      </c>
      <c r="N439" s="1">
        <v>32.7</v>
      </c>
    </row>
    <row r="440" spans="1:14" ht="12.75">
      <c r="A440" s="159"/>
      <c r="B440" s="114"/>
      <c r="C440" s="114"/>
      <c r="D440" s="114"/>
      <c r="E440" s="114"/>
      <c r="F440" s="114"/>
      <c r="G440" s="114"/>
      <c r="H440" s="160"/>
      <c r="I440" s="1">
        <v>1998</v>
      </c>
      <c r="J440" s="1">
        <v>274.3</v>
      </c>
      <c r="K440" s="1">
        <v>227.7</v>
      </c>
      <c r="L440" s="1">
        <v>296.4</v>
      </c>
      <c r="M440" s="1">
        <v>109.6</v>
      </c>
      <c r="N440" s="1">
        <v>39.1</v>
      </c>
    </row>
    <row r="441" spans="1:14" ht="12.75">
      <c r="A441" s="159"/>
      <c r="B441" s="114"/>
      <c r="C441" s="114"/>
      <c r="D441" s="114"/>
      <c r="E441" s="114"/>
      <c r="F441" s="114"/>
      <c r="G441" s="114"/>
      <c r="H441" s="160"/>
      <c r="I441" s="1">
        <v>1999</v>
      </c>
      <c r="J441" s="1">
        <v>244.5</v>
      </c>
      <c r="K441" s="1">
        <v>233.1</v>
      </c>
      <c r="L441" s="1">
        <v>318.4</v>
      </c>
      <c r="M441" s="1">
        <v>122.6</v>
      </c>
      <c r="N441" s="1">
        <v>44.8</v>
      </c>
    </row>
    <row r="442" spans="1:14" ht="12.75">
      <c r="A442" s="159"/>
      <c r="B442" s="114"/>
      <c r="C442" s="114"/>
      <c r="D442" s="114"/>
      <c r="E442" s="114"/>
      <c r="F442" s="114"/>
      <c r="G442" s="114"/>
      <c r="H442" s="160"/>
      <c r="I442" s="1">
        <v>2000</v>
      </c>
      <c r="J442" s="1">
        <v>227.7</v>
      </c>
      <c r="K442" s="1">
        <v>232.8</v>
      </c>
      <c r="L442" s="1">
        <v>324.2</v>
      </c>
      <c r="M442" s="1">
        <v>135.2</v>
      </c>
      <c r="N442" s="1">
        <v>49.6</v>
      </c>
    </row>
    <row r="443" spans="1:14" ht="12.75">
      <c r="A443" s="159"/>
      <c r="B443" s="114"/>
      <c r="C443" s="114"/>
      <c r="D443" s="114"/>
      <c r="E443" s="114"/>
      <c r="F443" s="114"/>
      <c r="G443" s="114"/>
      <c r="H443" s="160"/>
      <c r="I443" s="1">
        <v>2001</v>
      </c>
      <c r="J443" s="1">
        <v>220.3</v>
      </c>
      <c r="K443" s="1">
        <v>230.2</v>
      </c>
      <c r="L443" s="1">
        <v>313.3</v>
      </c>
      <c r="M443" s="1">
        <v>147.5</v>
      </c>
      <c r="N443" s="1">
        <v>55.9</v>
      </c>
    </row>
    <row r="444" spans="1:14" ht="12.75">
      <c r="A444" s="159"/>
      <c r="B444" s="114"/>
      <c r="C444" s="114"/>
      <c r="D444" s="114"/>
      <c r="E444" s="114"/>
      <c r="F444" s="114"/>
      <c r="G444" s="114"/>
      <c r="H444" s="160"/>
      <c r="I444" s="1">
        <v>2002</v>
      </c>
      <c r="J444" s="157">
        <v>225.6</v>
      </c>
      <c r="K444" s="157">
        <v>195.5</v>
      </c>
      <c r="L444" s="157">
        <v>301.8</v>
      </c>
      <c r="M444" s="157">
        <v>167.5</v>
      </c>
      <c r="N444" s="157">
        <v>75.9</v>
      </c>
    </row>
    <row r="445" spans="1:14" ht="12.75">
      <c r="A445" s="159"/>
      <c r="B445" s="114"/>
      <c r="C445" s="114"/>
      <c r="D445" s="114"/>
      <c r="E445" s="114"/>
      <c r="F445" s="114"/>
      <c r="G445" s="114"/>
      <c r="H445" s="160"/>
      <c r="I445" s="1">
        <v>2003</v>
      </c>
      <c r="J445" s="157">
        <v>217.3</v>
      </c>
      <c r="K445" s="157">
        <v>201.5</v>
      </c>
      <c r="L445" s="157">
        <v>303.5</v>
      </c>
      <c r="M445" s="157">
        <v>167.8</v>
      </c>
      <c r="N445" s="157">
        <v>73.8</v>
      </c>
    </row>
    <row r="446" spans="1:14" ht="12.75">
      <c r="A446" s="159"/>
      <c r="B446" s="114"/>
      <c r="C446" s="114"/>
      <c r="D446" s="114"/>
      <c r="E446" s="114"/>
      <c r="F446" s="114"/>
      <c r="G446" s="114"/>
      <c r="H446" s="160"/>
      <c r="I446" s="1">
        <v>2004</v>
      </c>
      <c r="J446" s="157">
        <v>204.4</v>
      </c>
      <c r="K446" s="157">
        <v>195.5</v>
      </c>
      <c r="L446" s="157">
        <v>306.3</v>
      </c>
      <c r="M446" s="157">
        <v>166.1</v>
      </c>
      <c r="N446" s="157">
        <v>82.8</v>
      </c>
    </row>
    <row r="447" spans="1:8" ht="12.75">
      <c r="A447" s="159"/>
      <c r="B447" s="114"/>
      <c r="C447" s="114"/>
      <c r="D447" s="114"/>
      <c r="E447" s="114"/>
      <c r="F447" s="114"/>
      <c r="G447" s="114"/>
      <c r="H447" s="160"/>
    </row>
    <row r="448" spans="1:8" ht="12.75">
      <c r="A448" s="159"/>
      <c r="B448" s="114"/>
      <c r="C448" s="114"/>
      <c r="D448" s="114"/>
      <c r="E448" s="114"/>
      <c r="F448" s="114"/>
      <c r="G448" s="114"/>
      <c r="H448" s="160"/>
    </row>
    <row r="449" spans="1:8" ht="12.75">
      <c r="A449" s="159"/>
      <c r="B449" s="114"/>
      <c r="C449" s="114"/>
      <c r="D449" s="114"/>
      <c r="E449" s="114"/>
      <c r="F449" s="114"/>
      <c r="G449" s="114"/>
      <c r="H449" s="160"/>
    </row>
    <row r="450" spans="1:8" ht="12.75">
      <c r="A450" s="159"/>
      <c r="B450" s="114"/>
      <c r="C450" s="114"/>
      <c r="D450" s="114"/>
      <c r="E450" s="114"/>
      <c r="F450" s="114"/>
      <c r="G450" s="114"/>
      <c r="H450" s="160"/>
    </row>
    <row r="451" spans="1:8" ht="12.75">
      <c r="A451" s="159"/>
      <c r="B451" s="114"/>
      <c r="C451" s="114"/>
      <c r="D451" s="114"/>
      <c r="E451" s="114"/>
      <c r="F451" s="114"/>
      <c r="G451" s="114"/>
      <c r="H451" s="160"/>
    </row>
    <row r="452" spans="1:8" ht="12.75">
      <c r="A452" s="159"/>
      <c r="B452" s="114"/>
      <c r="C452" s="114"/>
      <c r="D452" s="114"/>
      <c r="E452" s="114"/>
      <c r="F452" s="114"/>
      <c r="G452" s="114"/>
      <c r="H452" s="160"/>
    </row>
    <row r="453" spans="1:8" ht="12.75">
      <c r="A453" s="159"/>
      <c r="B453" s="114"/>
      <c r="C453" s="114"/>
      <c r="D453" s="114"/>
      <c r="E453" s="114"/>
      <c r="F453" s="114"/>
      <c r="G453" s="114"/>
      <c r="H453" s="160"/>
    </row>
    <row r="454" spans="1:8" ht="12.75">
      <c r="A454" s="159"/>
      <c r="B454" s="114"/>
      <c r="C454" s="114"/>
      <c r="D454" s="114"/>
      <c r="E454" s="114"/>
      <c r="F454" s="114"/>
      <c r="G454" s="114"/>
      <c r="H454" s="160"/>
    </row>
    <row r="455" spans="1:8" ht="12.75">
      <c r="A455" s="159"/>
      <c r="B455" s="114"/>
      <c r="C455" s="114"/>
      <c r="D455" s="114"/>
      <c r="E455" s="114"/>
      <c r="F455" s="114"/>
      <c r="G455" s="114"/>
      <c r="H455" s="160"/>
    </row>
    <row r="456" spans="1:8" ht="12.75">
      <c r="A456" s="161" t="s">
        <v>13</v>
      </c>
      <c r="C456" s="114"/>
      <c r="D456" s="114"/>
      <c r="E456" s="114"/>
      <c r="F456" s="114"/>
      <c r="G456" s="114"/>
      <c r="H456" s="160"/>
    </row>
    <row r="457" spans="1:8" ht="12.75">
      <c r="A457" s="162"/>
      <c r="B457" s="52"/>
      <c r="C457" s="52"/>
      <c r="D457" s="52"/>
      <c r="E457" s="52"/>
      <c r="F457" s="52"/>
      <c r="G457" s="52"/>
      <c r="H457" s="163"/>
    </row>
    <row r="459" spans="1:8" ht="12.75">
      <c r="A459" s="151"/>
      <c r="B459" s="155"/>
      <c r="C459" s="155"/>
      <c r="D459" s="155"/>
      <c r="E459" s="155"/>
      <c r="F459" s="155"/>
      <c r="G459" s="155"/>
      <c r="H459" s="156"/>
    </row>
    <row r="460" spans="1:12" ht="12.75">
      <c r="A460" s="159"/>
      <c r="B460" s="114"/>
      <c r="C460" s="114"/>
      <c r="D460" s="114"/>
      <c r="E460" s="114"/>
      <c r="F460" s="114"/>
      <c r="G460" s="114"/>
      <c r="H460" s="160"/>
      <c r="J460" s="1" t="s">
        <v>58</v>
      </c>
      <c r="K460" s="1" t="s">
        <v>310</v>
      </c>
      <c r="L460" s="1" t="s">
        <v>363</v>
      </c>
    </row>
    <row r="461" spans="1:12" ht="12.75">
      <c r="A461" s="159"/>
      <c r="B461" s="114"/>
      <c r="C461" s="114"/>
      <c r="D461" s="114"/>
      <c r="E461" s="114"/>
      <c r="F461" s="114"/>
      <c r="G461" s="114"/>
      <c r="H461" s="160"/>
      <c r="I461" s="1">
        <v>1991</v>
      </c>
      <c r="J461" s="1">
        <v>772.7</v>
      </c>
      <c r="K461" s="1">
        <v>623.4</v>
      </c>
      <c r="L461" s="1">
        <v>149.2</v>
      </c>
    </row>
    <row r="462" spans="1:12" ht="12.75">
      <c r="A462" s="159"/>
      <c r="B462" s="114"/>
      <c r="C462" s="114"/>
      <c r="D462" s="114"/>
      <c r="E462" s="114"/>
      <c r="F462" s="114"/>
      <c r="G462" s="114"/>
      <c r="H462" s="160"/>
      <c r="I462" s="1">
        <v>1992</v>
      </c>
      <c r="J462" s="1">
        <v>760.5</v>
      </c>
      <c r="K462" s="1">
        <v>617.4</v>
      </c>
      <c r="L462" s="1">
        <v>143.1</v>
      </c>
    </row>
    <row r="463" spans="1:12" ht="12.75">
      <c r="A463" s="159"/>
      <c r="B463" s="114"/>
      <c r="C463" s="114"/>
      <c r="D463" s="114"/>
      <c r="E463" s="114"/>
      <c r="F463" s="114"/>
      <c r="G463" s="114"/>
      <c r="H463" s="160"/>
      <c r="I463" s="1">
        <v>1993</v>
      </c>
      <c r="J463" s="1">
        <v>737.7</v>
      </c>
      <c r="K463" s="1">
        <v>592.8</v>
      </c>
      <c r="L463" s="1">
        <v>144.9</v>
      </c>
    </row>
    <row r="464" spans="1:12" ht="12.75">
      <c r="A464" s="159"/>
      <c r="B464" s="114"/>
      <c r="C464" s="114"/>
      <c r="D464" s="114"/>
      <c r="E464" s="114"/>
      <c r="F464" s="114"/>
      <c r="G464" s="114"/>
      <c r="H464" s="160"/>
      <c r="I464" s="1">
        <v>1994</v>
      </c>
      <c r="J464" s="170">
        <v>714</v>
      </c>
      <c r="K464" s="1">
        <v>568.7</v>
      </c>
      <c r="L464" s="1">
        <v>145.3</v>
      </c>
    </row>
    <row r="465" spans="1:12" ht="12.75">
      <c r="A465" s="159"/>
      <c r="B465" s="114"/>
      <c r="C465" s="114"/>
      <c r="D465" s="114"/>
      <c r="E465" s="114"/>
      <c r="F465" s="114"/>
      <c r="G465" s="114"/>
      <c r="H465" s="160"/>
      <c r="I465" s="1">
        <v>1995</v>
      </c>
      <c r="J465" s="1">
        <v>712.2</v>
      </c>
      <c r="K465" s="1">
        <v>563.5</v>
      </c>
      <c r="L465" s="1">
        <v>148.8</v>
      </c>
    </row>
    <row r="466" spans="1:12" ht="12.75">
      <c r="A466" s="159"/>
      <c r="B466" s="114"/>
      <c r="C466" s="114"/>
      <c r="D466" s="114"/>
      <c r="E466" s="114"/>
      <c r="F466" s="114"/>
      <c r="G466" s="114"/>
      <c r="H466" s="160"/>
      <c r="I466" s="1">
        <v>1996</v>
      </c>
      <c r="J466" s="1">
        <v>695.8</v>
      </c>
      <c r="K466" s="1">
        <v>544.6</v>
      </c>
      <c r="L466" s="1">
        <v>151.2</v>
      </c>
    </row>
    <row r="467" spans="1:12" ht="12.75">
      <c r="A467" s="159"/>
      <c r="B467" s="114"/>
      <c r="C467" s="114"/>
      <c r="D467" s="114"/>
      <c r="E467" s="114"/>
      <c r="F467" s="114"/>
      <c r="G467" s="114"/>
      <c r="H467" s="160"/>
      <c r="I467" s="1">
        <v>1997</v>
      </c>
      <c r="J467" s="1">
        <v>680.9</v>
      </c>
      <c r="K467" s="1">
        <v>528.5</v>
      </c>
      <c r="L467" s="1">
        <v>152.4</v>
      </c>
    </row>
    <row r="468" spans="1:12" ht="12.75">
      <c r="A468" s="159"/>
      <c r="B468" s="114"/>
      <c r="C468" s="114"/>
      <c r="D468" s="114"/>
      <c r="E468" s="114"/>
      <c r="F468" s="114"/>
      <c r="G468" s="114"/>
      <c r="H468" s="160"/>
      <c r="I468" s="1">
        <v>1998</v>
      </c>
      <c r="J468" s="1">
        <v>671.6</v>
      </c>
      <c r="K468" s="1">
        <v>523.1</v>
      </c>
      <c r="L468" s="1">
        <v>148.4</v>
      </c>
    </row>
    <row r="469" spans="1:12" ht="12.75">
      <c r="A469" s="159"/>
      <c r="B469" s="114"/>
      <c r="C469" s="114"/>
      <c r="D469" s="114"/>
      <c r="E469" s="114"/>
      <c r="F469" s="114"/>
      <c r="G469" s="114"/>
      <c r="H469" s="160"/>
      <c r="I469" s="1">
        <v>1999</v>
      </c>
      <c r="J469" s="1">
        <v>660.3</v>
      </c>
      <c r="K469" s="1">
        <v>507.8</v>
      </c>
      <c r="L469" s="1">
        <v>152.5</v>
      </c>
    </row>
    <row r="470" spans="1:12" ht="12.75">
      <c r="A470" s="159"/>
      <c r="B470" s="114"/>
      <c r="C470" s="114"/>
      <c r="D470" s="114"/>
      <c r="E470" s="114"/>
      <c r="F470" s="114"/>
      <c r="G470" s="114"/>
      <c r="H470" s="160"/>
      <c r="I470" s="1">
        <v>2000</v>
      </c>
      <c r="J470" s="1">
        <v>651.8</v>
      </c>
      <c r="K470" s="1">
        <v>489.8</v>
      </c>
      <c r="L470" s="170">
        <v>162</v>
      </c>
    </row>
    <row r="471" spans="1:12" ht="12.75">
      <c r="A471" s="159"/>
      <c r="B471" s="114"/>
      <c r="C471" s="114"/>
      <c r="D471" s="114"/>
      <c r="E471" s="114"/>
      <c r="F471" s="114"/>
      <c r="G471" s="114"/>
      <c r="H471" s="160"/>
      <c r="I471" s="1">
        <v>2001</v>
      </c>
      <c r="J471" s="1">
        <v>625.1</v>
      </c>
      <c r="K471" s="1">
        <v>468.8</v>
      </c>
      <c r="L471" s="1">
        <v>156.3</v>
      </c>
    </row>
    <row r="472" spans="1:12" ht="12.75">
      <c r="A472" s="159"/>
      <c r="B472" s="114"/>
      <c r="C472" s="114"/>
      <c r="D472" s="114"/>
      <c r="E472" s="114"/>
      <c r="F472" s="114"/>
      <c r="G472" s="114"/>
      <c r="H472" s="160"/>
      <c r="I472" s="1">
        <v>2002</v>
      </c>
      <c r="J472" s="1">
        <f>'[2]Tab5.1'!$B$21</f>
        <v>613.9</v>
      </c>
      <c r="K472" s="1">
        <f>'[2]Tab5.1'!$B$38</f>
        <v>450.8</v>
      </c>
      <c r="L472" s="1">
        <f>'[2]Tab5.1'!$B$55</f>
        <v>163.1</v>
      </c>
    </row>
    <row r="473" spans="1:12" ht="12.75">
      <c r="A473" s="159"/>
      <c r="B473" s="114"/>
      <c r="C473" s="114"/>
      <c r="D473" s="114"/>
      <c r="E473" s="114"/>
      <c r="F473" s="114"/>
      <c r="G473" s="114"/>
      <c r="H473" s="160"/>
      <c r="I473" s="1">
        <v>2003</v>
      </c>
      <c r="J473" s="1">
        <v>587.4</v>
      </c>
      <c r="K473" s="1">
        <v>419.2</v>
      </c>
      <c r="L473" s="1">
        <v>168.2</v>
      </c>
    </row>
    <row r="474" spans="1:12" ht="12.75">
      <c r="A474" s="159"/>
      <c r="B474" s="114"/>
      <c r="C474" s="114"/>
      <c r="D474" s="114"/>
      <c r="E474" s="114"/>
      <c r="F474" s="114"/>
      <c r="G474" s="114"/>
      <c r="H474" s="160"/>
      <c r="I474" s="1">
        <v>2004</v>
      </c>
      <c r="J474" s="1">
        <v>570.4</v>
      </c>
      <c r="K474" s="1">
        <v>400</v>
      </c>
      <c r="L474" s="1">
        <v>170.4</v>
      </c>
    </row>
    <row r="475" spans="1:8" ht="12.75">
      <c r="A475" s="159"/>
      <c r="B475" s="114"/>
      <c r="C475" s="114"/>
      <c r="D475" s="114"/>
      <c r="E475" s="114"/>
      <c r="F475" s="114"/>
      <c r="G475" s="114"/>
      <c r="H475" s="160"/>
    </row>
    <row r="476" spans="1:8" ht="12.75">
      <c r="A476" s="159"/>
      <c r="B476" s="114"/>
      <c r="C476" s="114"/>
      <c r="D476" s="114"/>
      <c r="E476" s="114"/>
      <c r="F476" s="114"/>
      <c r="G476" s="114"/>
      <c r="H476" s="160"/>
    </row>
    <row r="477" spans="1:8" ht="12.75">
      <c r="A477" s="159"/>
      <c r="B477" s="114"/>
      <c r="C477" s="114"/>
      <c r="D477" s="114"/>
      <c r="E477" s="114"/>
      <c r="F477" s="114"/>
      <c r="G477" s="114"/>
      <c r="H477" s="160"/>
    </row>
    <row r="478" spans="1:8" ht="12.75">
      <c r="A478" s="159"/>
      <c r="B478" s="114"/>
      <c r="C478" s="114"/>
      <c r="D478" s="114"/>
      <c r="E478" s="114"/>
      <c r="F478" s="114"/>
      <c r="G478" s="114"/>
      <c r="H478" s="160"/>
    </row>
    <row r="479" spans="1:8" ht="12.75">
      <c r="A479" s="159"/>
      <c r="B479" s="114"/>
      <c r="C479" s="114"/>
      <c r="D479" s="114"/>
      <c r="E479" s="114"/>
      <c r="F479" s="114"/>
      <c r="G479" s="114"/>
      <c r="H479" s="160"/>
    </row>
    <row r="480" spans="1:8" ht="12.75">
      <c r="A480" s="159"/>
      <c r="B480" s="114"/>
      <c r="C480" s="114"/>
      <c r="D480" s="114"/>
      <c r="E480" s="114"/>
      <c r="F480" s="114"/>
      <c r="G480" s="114"/>
      <c r="H480" s="160"/>
    </row>
    <row r="481" spans="1:8" ht="12.75">
      <c r="A481" s="159"/>
      <c r="B481" s="114"/>
      <c r="C481" s="114"/>
      <c r="D481" s="114"/>
      <c r="E481" s="114"/>
      <c r="F481" s="114"/>
      <c r="G481" s="114"/>
      <c r="H481" s="160"/>
    </row>
    <row r="482" spans="1:8" ht="12.75">
      <c r="A482" s="159"/>
      <c r="B482" s="114"/>
      <c r="C482" s="114"/>
      <c r="D482" s="114"/>
      <c r="E482" s="114"/>
      <c r="F482" s="114"/>
      <c r="G482" s="114"/>
      <c r="H482" s="160"/>
    </row>
    <row r="483" spans="1:8" ht="12.75">
      <c r="A483" s="161" t="s">
        <v>13</v>
      </c>
      <c r="C483" s="114"/>
      <c r="D483" s="114"/>
      <c r="E483" s="114"/>
      <c r="F483" s="114"/>
      <c r="G483" s="114"/>
      <c r="H483" s="160"/>
    </row>
    <row r="484" spans="1:8" ht="12.75">
      <c r="A484" s="162"/>
      <c r="B484" s="52"/>
      <c r="C484" s="52"/>
      <c r="D484" s="52"/>
      <c r="E484" s="52"/>
      <c r="F484" s="52"/>
      <c r="G484" s="52"/>
      <c r="H484" s="163"/>
    </row>
    <row r="485" spans="1:8" ht="12.75">
      <c r="A485" s="159"/>
      <c r="B485" s="114"/>
      <c r="C485" s="114"/>
      <c r="D485" s="114"/>
      <c r="E485" s="114"/>
      <c r="F485" s="114"/>
      <c r="G485" s="114"/>
      <c r="H485" s="160"/>
    </row>
    <row r="486" spans="1:15" ht="12.75">
      <c r="A486" s="159"/>
      <c r="B486" s="114"/>
      <c r="C486" s="114"/>
      <c r="D486" s="114"/>
      <c r="E486" s="114"/>
      <c r="F486" s="114"/>
      <c r="G486" s="114"/>
      <c r="H486" s="160"/>
      <c r="J486" s="1" t="s">
        <v>47</v>
      </c>
      <c r="K486" s="181" t="s">
        <v>48</v>
      </c>
      <c r="L486" s="1" t="s">
        <v>49</v>
      </c>
      <c r="M486" s="1" t="s">
        <v>50</v>
      </c>
      <c r="N486" s="1" t="s">
        <v>359</v>
      </c>
      <c r="O486" s="1" t="s">
        <v>51</v>
      </c>
    </row>
    <row r="487" spans="1:15" ht="12.75">
      <c r="A487" s="159"/>
      <c r="B487" s="114"/>
      <c r="C487" s="114"/>
      <c r="D487" s="114"/>
      <c r="E487" s="114"/>
      <c r="F487" s="114"/>
      <c r="G487" s="114"/>
      <c r="H487" s="160"/>
      <c r="I487" s="1">
        <v>1991</v>
      </c>
      <c r="J487" s="170">
        <v>84.8</v>
      </c>
      <c r="K487" s="170">
        <v>97.5</v>
      </c>
      <c r="L487" s="170">
        <v>141.8</v>
      </c>
      <c r="M487" s="170">
        <v>176.9</v>
      </c>
      <c r="N487" s="170">
        <v>83.3</v>
      </c>
      <c r="O487" s="170">
        <v>188.2</v>
      </c>
    </row>
    <row r="488" spans="1:15" ht="12.75">
      <c r="A488" s="159"/>
      <c r="B488" s="114"/>
      <c r="C488" s="114"/>
      <c r="D488" s="114"/>
      <c r="E488" s="114"/>
      <c r="F488" s="114"/>
      <c r="G488" s="114"/>
      <c r="H488" s="160"/>
      <c r="I488" s="1">
        <v>1992</v>
      </c>
      <c r="J488" s="170">
        <v>70.3</v>
      </c>
      <c r="K488" s="170">
        <v>90.9</v>
      </c>
      <c r="L488" s="170">
        <v>137.1</v>
      </c>
      <c r="M488" s="170">
        <v>181.4</v>
      </c>
      <c r="N488" s="170">
        <v>90.2</v>
      </c>
      <c r="O488" s="170">
        <v>190.7</v>
      </c>
    </row>
    <row r="489" spans="1:15" ht="12.75">
      <c r="A489" s="159"/>
      <c r="B489" s="114"/>
      <c r="C489" s="114"/>
      <c r="D489" s="114"/>
      <c r="E489" s="114"/>
      <c r="F489" s="114"/>
      <c r="G489" s="114"/>
      <c r="H489" s="160"/>
      <c r="I489" s="1">
        <v>1993</v>
      </c>
      <c r="J489" s="170">
        <v>53.4</v>
      </c>
      <c r="K489" s="170">
        <v>89.9</v>
      </c>
      <c r="L489" s="170">
        <v>129.6</v>
      </c>
      <c r="M489" s="170">
        <v>182</v>
      </c>
      <c r="N489" s="170">
        <v>90.9</v>
      </c>
      <c r="O489" s="170">
        <v>191.9</v>
      </c>
    </row>
    <row r="490" spans="1:15" ht="12.75">
      <c r="A490" s="159"/>
      <c r="B490" s="114"/>
      <c r="C490" s="114"/>
      <c r="D490" s="114"/>
      <c r="E490" s="114"/>
      <c r="F490" s="114"/>
      <c r="G490" s="114"/>
      <c r="H490" s="160"/>
      <c r="I490" s="1">
        <v>1994</v>
      </c>
      <c r="J490" s="170">
        <v>38.1</v>
      </c>
      <c r="K490" s="170">
        <v>75.5</v>
      </c>
      <c r="L490" s="170">
        <v>125.8</v>
      </c>
      <c r="M490" s="170">
        <v>174.9</v>
      </c>
      <c r="N490" s="170">
        <v>102.9</v>
      </c>
      <c r="O490" s="170">
        <v>196.9</v>
      </c>
    </row>
    <row r="491" spans="1:15" ht="12.75">
      <c r="A491" s="159"/>
      <c r="B491" s="114"/>
      <c r="C491" s="114"/>
      <c r="D491" s="114"/>
      <c r="E491" s="114"/>
      <c r="F491" s="114"/>
      <c r="G491" s="114"/>
      <c r="H491" s="160"/>
      <c r="I491" s="1">
        <v>1995</v>
      </c>
      <c r="J491" s="170">
        <v>40.1</v>
      </c>
      <c r="K491" s="170">
        <v>68</v>
      </c>
      <c r="L491" s="170">
        <v>127.7</v>
      </c>
      <c r="M491" s="170">
        <v>174.3</v>
      </c>
      <c r="N491" s="170">
        <v>103.1</v>
      </c>
      <c r="O491" s="170">
        <v>199.1</v>
      </c>
    </row>
    <row r="492" spans="1:15" ht="12.75">
      <c r="A492" s="159"/>
      <c r="B492" s="114"/>
      <c r="C492" s="114"/>
      <c r="D492" s="114"/>
      <c r="E492" s="114"/>
      <c r="F492" s="114"/>
      <c r="G492" s="114"/>
      <c r="H492" s="160"/>
      <c r="I492" s="1">
        <v>1996</v>
      </c>
      <c r="J492" s="170">
        <v>34.7</v>
      </c>
      <c r="K492" s="170">
        <v>53.6</v>
      </c>
      <c r="L492" s="170">
        <v>132.3</v>
      </c>
      <c r="M492" s="170">
        <v>172.7</v>
      </c>
      <c r="N492" s="170">
        <v>100.4</v>
      </c>
      <c r="O492" s="170">
        <v>202</v>
      </c>
    </row>
    <row r="493" spans="1:15" ht="12.75">
      <c r="A493" s="159"/>
      <c r="B493" s="114"/>
      <c r="C493" s="114"/>
      <c r="D493" s="114"/>
      <c r="E493" s="114"/>
      <c r="F493" s="114"/>
      <c r="G493" s="114"/>
      <c r="H493" s="160"/>
      <c r="I493" s="1">
        <v>1997</v>
      </c>
      <c r="J493" s="170">
        <v>39.1</v>
      </c>
      <c r="K493" s="170">
        <v>41.3</v>
      </c>
      <c r="L493" s="170">
        <v>117.3</v>
      </c>
      <c r="M493" s="170">
        <v>169.4</v>
      </c>
      <c r="N493" s="170">
        <v>106.2</v>
      </c>
      <c r="O493" s="170">
        <v>207.6</v>
      </c>
    </row>
    <row r="494" spans="1:15" ht="12.75">
      <c r="A494" s="159"/>
      <c r="B494" s="114"/>
      <c r="C494" s="114"/>
      <c r="D494" s="114"/>
      <c r="E494" s="114"/>
      <c r="F494" s="114"/>
      <c r="G494" s="114"/>
      <c r="H494" s="160"/>
      <c r="I494" s="1">
        <v>1998</v>
      </c>
      <c r="J494" s="170">
        <v>44.6</v>
      </c>
      <c r="K494" s="170">
        <v>35.8</v>
      </c>
      <c r="L494" s="170">
        <v>99.4</v>
      </c>
      <c r="M494" s="170">
        <v>174.7</v>
      </c>
      <c r="N494" s="170">
        <v>108.3</v>
      </c>
      <c r="O494" s="170">
        <v>208.8</v>
      </c>
    </row>
    <row r="495" spans="1:15" ht="12.75">
      <c r="A495" s="159"/>
      <c r="B495" s="114"/>
      <c r="C495" s="114"/>
      <c r="D495" s="114"/>
      <c r="E495" s="114"/>
      <c r="F495" s="114"/>
      <c r="G495" s="114"/>
      <c r="H495" s="160"/>
      <c r="I495" s="1">
        <v>1999</v>
      </c>
      <c r="J495" s="170">
        <v>46.7</v>
      </c>
      <c r="K495" s="170">
        <v>35.5</v>
      </c>
      <c r="L495" s="170">
        <v>84.3</v>
      </c>
      <c r="M495" s="170">
        <v>169.2</v>
      </c>
      <c r="N495" s="170">
        <v>104.7</v>
      </c>
      <c r="O495" s="170">
        <v>220</v>
      </c>
    </row>
    <row r="496" spans="1:15" ht="12.75">
      <c r="A496" s="159"/>
      <c r="B496" s="114"/>
      <c r="C496" s="114"/>
      <c r="D496" s="114"/>
      <c r="E496" s="114"/>
      <c r="F496" s="114"/>
      <c r="G496" s="114"/>
      <c r="H496" s="160"/>
      <c r="I496" s="1">
        <v>2000</v>
      </c>
      <c r="J496" s="170">
        <v>49.7</v>
      </c>
      <c r="K496" s="170">
        <v>36.4</v>
      </c>
      <c r="L496" s="170">
        <v>69.2</v>
      </c>
      <c r="M496" s="170">
        <v>163</v>
      </c>
      <c r="N496" s="170">
        <v>102.4</v>
      </c>
      <c r="O496" s="170">
        <v>231.1</v>
      </c>
    </row>
    <row r="497" spans="1:15" ht="12.75">
      <c r="A497" s="159"/>
      <c r="B497" s="114"/>
      <c r="C497" s="114"/>
      <c r="D497" s="114"/>
      <c r="E497" s="114"/>
      <c r="F497" s="114"/>
      <c r="G497" s="114"/>
      <c r="H497" s="160"/>
      <c r="I497" s="1">
        <v>2001</v>
      </c>
      <c r="J497" s="170">
        <v>48.2</v>
      </c>
      <c r="K497" s="170">
        <v>41.2</v>
      </c>
      <c r="L497" s="170">
        <v>54.3</v>
      </c>
      <c r="M497" s="170">
        <v>149.3</v>
      </c>
      <c r="N497" s="170">
        <v>101</v>
      </c>
      <c r="O497" s="170">
        <v>231.2</v>
      </c>
    </row>
    <row r="498" spans="1:15" ht="12.75">
      <c r="A498" s="159"/>
      <c r="B498" s="114"/>
      <c r="C498" s="114"/>
      <c r="D498" s="114"/>
      <c r="E498" s="114"/>
      <c r="F498" s="114"/>
      <c r="G498" s="114"/>
      <c r="H498" s="160"/>
      <c r="I498" s="1">
        <v>2002</v>
      </c>
      <c r="J498" s="170">
        <f>'[2]Tab5.1'!$C$21</f>
        <v>46.4</v>
      </c>
      <c r="K498" s="170">
        <f>'[2]Tab5.1'!$D$21</f>
        <v>43.3</v>
      </c>
      <c r="L498" s="170">
        <f>'[2]Tab5.1'!$E$21</f>
        <v>52.6</v>
      </c>
      <c r="M498" s="170">
        <f>'[2]Tab5.1'!$F$21</f>
        <v>133.5</v>
      </c>
      <c r="N498" s="170">
        <f>'[2]Tab5.1'!$G$21</f>
        <v>97.6</v>
      </c>
      <c r="O498" s="170">
        <f>'[2]Tab5.1'!$I$21</f>
        <v>240.5</v>
      </c>
    </row>
    <row r="499" spans="1:15" ht="12.75">
      <c r="A499" s="159"/>
      <c r="B499" s="114"/>
      <c r="C499" s="114"/>
      <c r="D499" s="114"/>
      <c r="E499" s="114"/>
      <c r="F499" s="114"/>
      <c r="G499" s="114"/>
      <c r="H499" s="160"/>
      <c r="I499" s="1">
        <v>2003</v>
      </c>
      <c r="J499" s="158">
        <v>46.8</v>
      </c>
      <c r="K499" s="158">
        <v>48.4</v>
      </c>
      <c r="L499" s="158">
        <v>55</v>
      </c>
      <c r="M499" s="158">
        <v>112.1</v>
      </c>
      <c r="N499" s="158">
        <v>96.7</v>
      </c>
      <c r="O499" s="158">
        <v>228.4</v>
      </c>
    </row>
    <row r="500" spans="1:15" ht="12.75">
      <c r="A500" s="159"/>
      <c r="B500" s="114"/>
      <c r="C500" s="114"/>
      <c r="D500" s="114"/>
      <c r="E500" s="114"/>
      <c r="F500" s="114"/>
      <c r="G500" s="114"/>
      <c r="H500" s="160"/>
      <c r="I500" s="1">
        <v>2004</v>
      </c>
      <c r="J500" s="158">
        <v>43</v>
      </c>
      <c r="K500" s="158">
        <v>47.9</v>
      </c>
      <c r="L500" s="158">
        <v>54.1</v>
      </c>
      <c r="M500" s="158">
        <v>97.9</v>
      </c>
      <c r="N500" s="158">
        <v>102.4</v>
      </c>
      <c r="O500" s="158">
        <v>225.1</v>
      </c>
    </row>
    <row r="501" spans="1:8" ht="12.75">
      <c r="A501" s="159"/>
      <c r="B501" s="114"/>
      <c r="C501" s="114"/>
      <c r="D501" s="114"/>
      <c r="E501" s="114"/>
      <c r="F501" s="114"/>
      <c r="G501" s="114"/>
      <c r="H501" s="160"/>
    </row>
    <row r="502" spans="1:8" ht="12.75">
      <c r="A502" s="159"/>
      <c r="B502" s="114"/>
      <c r="C502" s="114"/>
      <c r="D502" s="114"/>
      <c r="E502" s="114"/>
      <c r="F502" s="114"/>
      <c r="G502" s="114"/>
      <c r="H502" s="160"/>
    </row>
    <row r="503" spans="1:8" ht="12.75">
      <c r="A503" s="159"/>
      <c r="B503" s="114"/>
      <c r="C503" s="114"/>
      <c r="D503" s="114"/>
      <c r="E503" s="114"/>
      <c r="F503" s="114"/>
      <c r="G503" s="114"/>
      <c r="H503" s="160"/>
    </row>
    <row r="504" spans="1:8" ht="12.75">
      <c r="A504" s="159"/>
      <c r="B504" s="114"/>
      <c r="C504" s="114"/>
      <c r="D504" s="114"/>
      <c r="E504" s="114"/>
      <c r="F504" s="114"/>
      <c r="G504" s="114"/>
      <c r="H504" s="160"/>
    </row>
    <row r="505" spans="1:8" ht="12.75">
      <c r="A505" s="159"/>
      <c r="B505" s="114"/>
      <c r="C505" s="114"/>
      <c r="D505" s="114"/>
      <c r="E505" s="114"/>
      <c r="F505" s="114"/>
      <c r="G505" s="114"/>
      <c r="H505" s="160"/>
    </row>
    <row r="506" spans="1:8" ht="12.75">
      <c r="A506" s="159"/>
      <c r="B506" s="114"/>
      <c r="C506" s="114"/>
      <c r="D506" s="114"/>
      <c r="E506" s="114"/>
      <c r="F506" s="114"/>
      <c r="G506" s="114"/>
      <c r="H506" s="160"/>
    </row>
    <row r="507" spans="1:8" ht="12.75">
      <c r="A507" s="159"/>
      <c r="B507" s="114"/>
      <c r="C507" s="114"/>
      <c r="D507" s="114"/>
      <c r="E507" s="114"/>
      <c r="F507" s="114"/>
      <c r="G507" s="114"/>
      <c r="H507" s="160"/>
    </row>
    <row r="508" spans="1:8" ht="12.75">
      <c r="A508" s="159"/>
      <c r="B508" s="114"/>
      <c r="C508" s="114"/>
      <c r="D508" s="114"/>
      <c r="E508" s="114"/>
      <c r="F508" s="114"/>
      <c r="G508" s="114"/>
      <c r="H508" s="160"/>
    </row>
    <row r="509" spans="1:8" ht="12.75">
      <c r="A509" s="159"/>
      <c r="B509" s="114"/>
      <c r="C509" s="114"/>
      <c r="D509" s="114"/>
      <c r="E509" s="114"/>
      <c r="F509" s="114"/>
      <c r="G509" s="114"/>
      <c r="H509" s="160"/>
    </row>
    <row r="510" spans="1:8" ht="12.75">
      <c r="A510" s="159"/>
      <c r="B510" s="114"/>
      <c r="C510" s="114"/>
      <c r="D510" s="114"/>
      <c r="E510" s="114"/>
      <c r="F510" s="114"/>
      <c r="G510" s="114"/>
      <c r="H510" s="160"/>
    </row>
    <row r="511" spans="1:8" ht="12.75">
      <c r="A511" s="159"/>
      <c r="B511" s="114"/>
      <c r="C511" s="114"/>
      <c r="D511" s="114"/>
      <c r="E511" s="114"/>
      <c r="F511" s="114"/>
      <c r="G511" s="114"/>
      <c r="H511" s="160"/>
    </row>
    <row r="512" spans="1:8" ht="12.75">
      <c r="A512" s="159"/>
      <c r="B512" s="114"/>
      <c r="C512" s="114"/>
      <c r="D512" s="114"/>
      <c r="E512" s="114"/>
      <c r="F512" s="114"/>
      <c r="G512" s="114"/>
      <c r="H512" s="160"/>
    </row>
    <row r="513" spans="1:8" ht="12.75">
      <c r="A513" s="161" t="s">
        <v>13</v>
      </c>
      <c r="C513" s="114"/>
      <c r="D513" s="114"/>
      <c r="E513" s="114"/>
      <c r="F513" s="114"/>
      <c r="G513" s="114"/>
      <c r="H513" s="160"/>
    </row>
    <row r="514" spans="1:8" ht="12.75">
      <c r="A514" s="162"/>
      <c r="B514" s="52"/>
      <c r="C514" s="52"/>
      <c r="D514" s="52"/>
      <c r="E514" s="52"/>
      <c r="F514" s="52"/>
      <c r="G514" s="52"/>
      <c r="H514" s="163"/>
    </row>
  </sheetData>
  <mergeCells count="3">
    <mergeCell ref="A2:H2"/>
    <mergeCell ref="A88:H88"/>
    <mergeCell ref="J288:N288"/>
  </mergeCells>
  <printOptions/>
  <pageMargins left="0.5905511811023623" right="0.5905511811023623" top="0.7874015748031497" bottom="0.5905511811023623" header="0.5118110236220472" footer="0.5118110236220472"/>
  <pageSetup firstPageNumber="8" useFirstPageNumber="1" horizontalDpi="600" verticalDpi="600" orientation="portrait" paperSize="9" r:id="rId2"/>
  <headerFooter alignWithMargins="0">
    <oddHeader>&amp;C- &amp;P -</oddHeader>
  </headerFooter>
  <rowBreaks count="8" manualBreakCount="8">
    <brk id="57" max="255" man="1"/>
    <brk id="114" max="255" man="1"/>
    <brk id="171" max="255" man="1"/>
    <brk id="228" max="255" man="1"/>
    <brk id="285" max="255" man="1"/>
    <brk id="342" max="255" man="1"/>
    <brk id="401" max="255" man="1"/>
    <brk id="458"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F56"/>
  <sheetViews>
    <sheetView workbookViewId="0" topLeftCell="A1">
      <selection activeCell="F57" sqref="F57"/>
    </sheetView>
  </sheetViews>
  <sheetFormatPr defaultColWidth="11.421875" defaultRowHeight="12.75"/>
  <cols>
    <col min="1" max="6" width="13.7109375" style="1" customWidth="1"/>
  </cols>
  <sheetData>
    <row r="1" spans="1:6" ht="12.75">
      <c r="A1" s="2" t="s">
        <v>138</v>
      </c>
      <c r="B1" s="3"/>
      <c r="C1" s="3"/>
      <c r="D1" s="3"/>
      <c r="E1" s="3"/>
      <c r="F1" s="3"/>
    </row>
    <row r="2" spans="1:6" ht="12.75">
      <c r="A2" s="2" t="s">
        <v>114</v>
      </c>
      <c r="B2" s="2"/>
      <c r="C2" s="2"/>
      <c r="D2" s="2"/>
      <c r="E2" s="2"/>
      <c r="F2" s="2"/>
    </row>
    <row r="4" spans="1:6" ht="12.75">
      <c r="A4" s="36"/>
      <c r="B4" s="5"/>
      <c r="C4" s="9" t="s">
        <v>52</v>
      </c>
      <c r="D4" s="7"/>
      <c r="E4" s="7"/>
      <c r="F4" s="7"/>
    </row>
    <row r="5" spans="1:6" ht="12.75">
      <c r="A5" s="59"/>
      <c r="B5" s="60"/>
      <c r="C5" s="61" t="s">
        <v>54</v>
      </c>
      <c r="D5" s="61" t="s">
        <v>55</v>
      </c>
      <c r="E5" s="61" t="s">
        <v>56</v>
      </c>
      <c r="F5" s="61" t="s">
        <v>57</v>
      </c>
    </row>
    <row r="6" spans="1:6" ht="12.75">
      <c r="A6" s="27"/>
      <c r="B6" s="22"/>
      <c r="C6" s="22"/>
      <c r="D6" s="22"/>
      <c r="E6" s="22"/>
      <c r="F6" s="22"/>
    </row>
    <row r="7" spans="1:6" ht="12.75">
      <c r="A7" s="154" t="s">
        <v>58</v>
      </c>
      <c r="B7" s="154"/>
      <c r="C7" s="154"/>
      <c r="D7" s="154"/>
      <c r="E7" s="154"/>
      <c r="F7" s="154"/>
    </row>
    <row r="8" ht="12.75">
      <c r="A8" s="27"/>
    </row>
    <row r="9" spans="1:6" ht="12" customHeight="1">
      <c r="A9" s="10">
        <v>1991</v>
      </c>
      <c r="B9" s="38">
        <v>2598.1</v>
      </c>
      <c r="C9" s="38">
        <v>944</v>
      </c>
      <c r="D9" s="38">
        <v>1322.7</v>
      </c>
      <c r="E9" s="38">
        <v>203.2</v>
      </c>
      <c r="F9" s="38">
        <v>128.2</v>
      </c>
    </row>
    <row r="10" spans="1:6" ht="12" customHeight="1">
      <c r="A10" s="10">
        <v>1992</v>
      </c>
      <c r="B10" s="38">
        <v>2554.1</v>
      </c>
      <c r="C10" s="38">
        <v>920.4</v>
      </c>
      <c r="D10" s="38">
        <v>1310.8</v>
      </c>
      <c r="E10" s="38">
        <v>195.6</v>
      </c>
      <c r="F10" s="38">
        <v>127.3</v>
      </c>
    </row>
    <row r="11" spans="1:6" ht="12" customHeight="1">
      <c r="A11" s="10">
        <v>1993</v>
      </c>
      <c r="B11" s="38">
        <v>2539.3</v>
      </c>
      <c r="C11" s="38">
        <v>908.5</v>
      </c>
      <c r="D11" s="38">
        <v>1308.5</v>
      </c>
      <c r="E11" s="38">
        <v>196.1</v>
      </c>
      <c r="F11" s="38">
        <v>126.2</v>
      </c>
    </row>
    <row r="12" spans="1:6" ht="12" customHeight="1">
      <c r="A12" s="10">
        <v>1994</v>
      </c>
      <c r="B12" s="38">
        <v>2527.7</v>
      </c>
      <c r="C12" s="38">
        <v>887.2</v>
      </c>
      <c r="D12" s="38">
        <v>1298.7</v>
      </c>
      <c r="E12" s="38">
        <v>208.8</v>
      </c>
      <c r="F12" s="38">
        <v>132.9</v>
      </c>
    </row>
    <row r="13" spans="1:6" ht="12" customHeight="1">
      <c r="A13" s="10">
        <v>1995</v>
      </c>
      <c r="B13" s="38">
        <v>2512.3</v>
      </c>
      <c r="C13" s="38">
        <v>898</v>
      </c>
      <c r="D13" s="38">
        <v>1284.3</v>
      </c>
      <c r="E13" s="38">
        <v>201.8</v>
      </c>
      <c r="F13" s="38">
        <v>128.2</v>
      </c>
    </row>
    <row r="14" spans="1:6" ht="12" customHeight="1">
      <c r="A14" s="10">
        <v>1996</v>
      </c>
      <c r="B14" s="38">
        <v>2499.1</v>
      </c>
      <c r="C14" s="38">
        <v>900.6</v>
      </c>
      <c r="D14" s="38">
        <v>1262.4</v>
      </c>
      <c r="E14" s="38">
        <v>204.8</v>
      </c>
      <c r="F14" s="38">
        <v>131.3</v>
      </c>
    </row>
    <row r="15" spans="1:6" ht="12" customHeight="1">
      <c r="A15" s="10">
        <v>1997</v>
      </c>
      <c r="B15" s="38">
        <v>2487.1</v>
      </c>
      <c r="C15" s="38">
        <v>898.6</v>
      </c>
      <c r="D15" s="38">
        <v>1249.9</v>
      </c>
      <c r="E15" s="38">
        <v>208.6</v>
      </c>
      <c r="F15" s="38">
        <v>130</v>
      </c>
    </row>
    <row r="16" spans="1:6" ht="12" customHeight="1">
      <c r="A16" s="10">
        <v>1998</v>
      </c>
      <c r="B16" s="38">
        <v>2472.9</v>
      </c>
      <c r="C16" s="38">
        <v>899</v>
      </c>
      <c r="D16" s="38">
        <v>1230.4</v>
      </c>
      <c r="E16" s="38">
        <v>207.7</v>
      </c>
      <c r="F16" s="38">
        <v>135.7</v>
      </c>
    </row>
    <row r="17" spans="1:6" ht="12" customHeight="1">
      <c r="A17" s="10">
        <v>1999</v>
      </c>
      <c r="B17" s="38">
        <v>2457.8</v>
      </c>
      <c r="C17" s="38">
        <v>904.1</v>
      </c>
      <c r="D17" s="38">
        <v>1209.5</v>
      </c>
      <c r="E17" s="38">
        <v>211.2</v>
      </c>
      <c r="F17" s="38">
        <v>133</v>
      </c>
    </row>
    <row r="18" spans="1:6" ht="12" customHeight="1">
      <c r="A18" s="10">
        <v>2000</v>
      </c>
      <c r="B18" s="38">
        <v>2444.7</v>
      </c>
      <c r="C18" s="38">
        <v>900.4</v>
      </c>
      <c r="D18" s="38">
        <v>1201.2</v>
      </c>
      <c r="E18" s="38">
        <v>210.8</v>
      </c>
      <c r="F18" s="38">
        <v>132.3</v>
      </c>
    </row>
    <row r="19" spans="1:6" ht="12" customHeight="1">
      <c r="A19" s="10">
        <v>2001</v>
      </c>
      <c r="B19" s="38">
        <v>2426</v>
      </c>
      <c r="C19" s="38">
        <v>889.5</v>
      </c>
      <c r="D19" s="38">
        <v>1193.3</v>
      </c>
      <c r="E19" s="38">
        <v>204.6</v>
      </c>
      <c r="F19" s="38">
        <v>138.6</v>
      </c>
    </row>
    <row r="20" spans="1:6" ht="12" customHeight="1">
      <c r="A20" s="10">
        <v>2002</v>
      </c>
      <c r="B20" s="38">
        <v>2406.6</v>
      </c>
      <c r="C20" s="38">
        <v>891</v>
      </c>
      <c r="D20" s="38">
        <v>1176.9</v>
      </c>
      <c r="E20" s="38">
        <v>200.9</v>
      </c>
      <c r="F20" s="38">
        <v>137.8</v>
      </c>
    </row>
    <row r="21" spans="1:6" ht="12" customHeight="1">
      <c r="A21" s="10">
        <v>2003</v>
      </c>
      <c r="B21" s="38">
        <v>2384.7</v>
      </c>
      <c r="C21" s="38">
        <v>878.8</v>
      </c>
      <c r="D21" s="38">
        <v>1160.9</v>
      </c>
      <c r="E21" s="38">
        <v>205</v>
      </c>
      <c r="F21" s="38">
        <v>139.9</v>
      </c>
    </row>
    <row r="22" spans="1:6" ht="12" customHeight="1">
      <c r="A22" s="10">
        <v>2004</v>
      </c>
      <c r="B22" s="38">
        <v>2369.1</v>
      </c>
      <c r="C22" s="38">
        <v>873.5</v>
      </c>
      <c r="D22" s="38">
        <v>1141.7</v>
      </c>
      <c r="E22" s="38">
        <v>206</v>
      </c>
      <c r="F22" s="38">
        <v>147.9</v>
      </c>
    </row>
    <row r="23" spans="1:6" ht="12" customHeight="1">
      <c r="A23" s="20"/>
      <c r="B23" s="38"/>
      <c r="C23" s="38"/>
      <c r="D23" s="38"/>
      <c r="E23" s="38"/>
      <c r="F23" s="38"/>
    </row>
    <row r="24" spans="1:6" ht="12" customHeight="1">
      <c r="A24" s="154" t="s">
        <v>59</v>
      </c>
      <c r="B24" s="154"/>
      <c r="C24" s="154"/>
      <c r="D24" s="154"/>
      <c r="E24" s="154"/>
      <c r="F24" s="154"/>
    </row>
    <row r="25" spans="1:6" ht="12" customHeight="1">
      <c r="A25" s="27"/>
      <c r="B25" s="38"/>
      <c r="C25" s="38"/>
      <c r="D25" s="38"/>
      <c r="E25" s="38"/>
      <c r="F25" s="38"/>
    </row>
    <row r="26" spans="1:6" ht="12" customHeight="1">
      <c r="A26" s="10">
        <v>1991</v>
      </c>
      <c r="B26" s="38">
        <v>1240.2</v>
      </c>
      <c r="C26" s="38">
        <v>503</v>
      </c>
      <c r="D26" s="38">
        <v>657.6</v>
      </c>
      <c r="E26" s="38">
        <v>33.3</v>
      </c>
      <c r="F26" s="38">
        <v>46.3</v>
      </c>
    </row>
    <row r="27" spans="1:6" ht="12" customHeight="1">
      <c r="A27" s="10">
        <v>1992</v>
      </c>
      <c r="B27" s="38">
        <v>1223.5</v>
      </c>
      <c r="C27" s="38">
        <v>489.2</v>
      </c>
      <c r="D27" s="38">
        <v>656.2</v>
      </c>
      <c r="E27" s="38">
        <v>33.4</v>
      </c>
      <c r="F27" s="38">
        <v>44.6</v>
      </c>
    </row>
    <row r="28" spans="1:6" ht="12" customHeight="1">
      <c r="A28" s="10">
        <v>1993</v>
      </c>
      <c r="B28" s="38">
        <v>1221.6</v>
      </c>
      <c r="C28" s="38">
        <v>490</v>
      </c>
      <c r="D28" s="38">
        <v>655</v>
      </c>
      <c r="E28" s="38">
        <v>32.7</v>
      </c>
      <c r="F28" s="38">
        <v>43.9</v>
      </c>
    </row>
    <row r="29" spans="1:6" ht="12" customHeight="1">
      <c r="A29" s="10">
        <v>1994</v>
      </c>
      <c r="B29" s="38">
        <v>1220.6</v>
      </c>
      <c r="C29" s="38">
        <v>483.7</v>
      </c>
      <c r="D29" s="38">
        <v>653.7</v>
      </c>
      <c r="E29" s="38">
        <v>33.2</v>
      </c>
      <c r="F29" s="38">
        <v>50</v>
      </c>
    </row>
    <row r="30" spans="1:6" ht="12" customHeight="1">
      <c r="A30" s="10">
        <v>1995</v>
      </c>
      <c r="B30" s="38">
        <v>1216</v>
      </c>
      <c r="C30" s="38">
        <v>484.9</v>
      </c>
      <c r="D30" s="38">
        <v>645.3</v>
      </c>
      <c r="E30" s="38">
        <v>37.1</v>
      </c>
      <c r="F30" s="38">
        <v>48.7</v>
      </c>
    </row>
    <row r="31" spans="1:6" ht="12" customHeight="1">
      <c r="A31" s="10">
        <v>1996</v>
      </c>
      <c r="B31" s="38">
        <v>1212.5</v>
      </c>
      <c r="C31" s="38">
        <v>490.3</v>
      </c>
      <c r="D31" s="38">
        <v>633.5</v>
      </c>
      <c r="E31" s="38">
        <v>37</v>
      </c>
      <c r="F31" s="38">
        <v>51.7</v>
      </c>
    </row>
    <row r="32" spans="1:6" ht="12" customHeight="1">
      <c r="A32" s="10">
        <v>1997</v>
      </c>
      <c r="B32" s="38">
        <v>1209.3</v>
      </c>
      <c r="C32" s="38">
        <v>486.2</v>
      </c>
      <c r="D32" s="38">
        <v>631.9</v>
      </c>
      <c r="E32" s="38">
        <v>38.6</v>
      </c>
      <c r="F32" s="38">
        <v>52.6</v>
      </c>
    </row>
    <row r="33" spans="1:6" ht="12" customHeight="1">
      <c r="A33" s="10">
        <v>1998</v>
      </c>
      <c r="B33" s="38">
        <v>1204.4</v>
      </c>
      <c r="C33" s="38">
        <v>490.6</v>
      </c>
      <c r="D33" s="38">
        <v>617.8</v>
      </c>
      <c r="E33" s="38">
        <v>38</v>
      </c>
      <c r="F33" s="38">
        <v>57.9</v>
      </c>
    </row>
    <row r="34" spans="1:6" ht="12" customHeight="1">
      <c r="A34" s="10">
        <v>1999</v>
      </c>
      <c r="B34" s="38">
        <v>1199.3</v>
      </c>
      <c r="C34" s="38">
        <v>491.5</v>
      </c>
      <c r="D34" s="38">
        <v>612.9</v>
      </c>
      <c r="E34" s="38">
        <v>38.6</v>
      </c>
      <c r="F34" s="38">
        <v>56.2</v>
      </c>
    </row>
    <row r="35" spans="1:6" ht="12" customHeight="1">
      <c r="A35" s="10">
        <v>2000</v>
      </c>
      <c r="B35" s="38">
        <v>1195.4</v>
      </c>
      <c r="C35" s="38">
        <v>488.7</v>
      </c>
      <c r="D35" s="38">
        <v>613</v>
      </c>
      <c r="E35" s="38">
        <v>38.4</v>
      </c>
      <c r="F35" s="38">
        <v>55.3</v>
      </c>
    </row>
    <row r="36" spans="1:6" ht="12" customHeight="1">
      <c r="A36" s="10">
        <v>2001</v>
      </c>
      <c r="B36" s="38">
        <v>1187.6</v>
      </c>
      <c r="C36" s="38">
        <v>486.9</v>
      </c>
      <c r="D36" s="38">
        <v>604.7</v>
      </c>
      <c r="E36" s="38">
        <v>36.8</v>
      </c>
      <c r="F36" s="38">
        <v>59.3</v>
      </c>
    </row>
    <row r="37" spans="1:6" ht="12" customHeight="1">
      <c r="A37" s="10">
        <v>2002</v>
      </c>
      <c r="B37" s="38">
        <v>1180.1</v>
      </c>
      <c r="C37" s="38">
        <v>493.3</v>
      </c>
      <c r="D37" s="38">
        <v>596.3</v>
      </c>
      <c r="E37" s="38">
        <v>34.6</v>
      </c>
      <c r="F37" s="38">
        <v>55.8</v>
      </c>
    </row>
    <row r="38" spans="1:6" ht="12" customHeight="1">
      <c r="A38" s="10">
        <v>2003</v>
      </c>
      <c r="B38" s="38">
        <f>C38+D38+E38+F38</f>
        <v>1170.5</v>
      </c>
      <c r="C38" s="38">
        <v>486.7</v>
      </c>
      <c r="D38" s="38">
        <v>588.2</v>
      </c>
      <c r="E38" s="38">
        <v>37.6</v>
      </c>
      <c r="F38" s="38">
        <v>58</v>
      </c>
    </row>
    <row r="39" spans="1:6" ht="12" customHeight="1">
      <c r="A39" s="10">
        <v>2004</v>
      </c>
      <c r="B39" s="38">
        <v>1164</v>
      </c>
      <c r="C39" s="38">
        <v>476.9</v>
      </c>
      <c r="D39" s="38">
        <v>582.8</v>
      </c>
      <c r="E39" s="38">
        <v>41.4</v>
      </c>
      <c r="F39" s="38">
        <v>62.7</v>
      </c>
    </row>
    <row r="40" spans="1:6" ht="12" customHeight="1">
      <c r="A40" s="20"/>
      <c r="B40" s="38"/>
      <c r="C40" s="38"/>
      <c r="D40" s="38"/>
      <c r="E40" s="38"/>
      <c r="F40" s="38"/>
    </row>
    <row r="41" spans="1:6" ht="12" customHeight="1">
      <c r="A41" s="154" t="s">
        <v>60</v>
      </c>
      <c r="B41" s="154"/>
      <c r="C41" s="154"/>
      <c r="D41" s="154"/>
      <c r="E41" s="154"/>
      <c r="F41" s="154"/>
    </row>
    <row r="42" spans="1:6" ht="12" customHeight="1">
      <c r="A42" s="27"/>
      <c r="B42" s="38"/>
      <c r="C42" s="38"/>
      <c r="D42" s="38"/>
      <c r="E42" s="38"/>
      <c r="F42" s="38"/>
    </row>
    <row r="43" spans="1:6" ht="12" customHeight="1">
      <c r="A43" s="10">
        <v>1991</v>
      </c>
      <c r="B43" s="38">
        <v>1357.9</v>
      </c>
      <c r="C43" s="38">
        <v>441</v>
      </c>
      <c r="D43" s="38">
        <v>665.1</v>
      </c>
      <c r="E43" s="38">
        <v>169.9</v>
      </c>
      <c r="F43" s="38">
        <v>81.9</v>
      </c>
    </row>
    <row r="44" spans="1:6" ht="12" customHeight="1">
      <c r="A44" s="10">
        <v>1992</v>
      </c>
      <c r="B44" s="38">
        <v>1330.6</v>
      </c>
      <c r="C44" s="38">
        <v>431.2</v>
      </c>
      <c r="D44" s="38">
        <v>654.5</v>
      </c>
      <c r="E44" s="38">
        <v>162.2</v>
      </c>
      <c r="F44" s="38">
        <v>82.6</v>
      </c>
    </row>
    <row r="45" spans="1:6" ht="12" customHeight="1">
      <c r="A45" s="10">
        <v>1993</v>
      </c>
      <c r="B45" s="38">
        <v>1317.7</v>
      </c>
      <c r="C45" s="38">
        <v>418.5</v>
      </c>
      <c r="D45" s="38">
        <v>653.5</v>
      </c>
      <c r="E45" s="38">
        <v>163.4</v>
      </c>
      <c r="F45" s="38">
        <v>82.3</v>
      </c>
    </row>
    <row r="46" spans="1:6" ht="12" customHeight="1">
      <c r="A46" s="10">
        <v>1994</v>
      </c>
      <c r="B46" s="38">
        <v>1307.1</v>
      </c>
      <c r="C46" s="38">
        <v>403.5</v>
      </c>
      <c r="D46" s="38">
        <v>645.1</v>
      </c>
      <c r="E46" s="38">
        <v>175.6</v>
      </c>
      <c r="F46" s="38">
        <v>82.9</v>
      </c>
    </row>
    <row r="47" spans="1:6" ht="12" customHeight="1">
      <c r="A47" s="10">
        <v>1995</v>
      </c>
      <c r="B47" s="38">
        <v>1296.3</v>
      </c>
      <c r="C47" s="38">
        <v>413.1</v>
      </c>
      <c r="D47" s="38">
        <v>639</v>
      </c>
      <c r="E47" s="38">
        <v>164.7</v>
      </c>
      <c r="F47" s="38">
        <v>79.5</v>
      </c>
    </row>
    <row r="48" spans="1:6" ht="12" customHeight="1">
      <c r="A48" s="10">
        <v>1996</v>
      </c>
      <c r="B48" s="38">
        <v>1286.6</v>
      </c>
      <c r="C48" s="38">
        <v>410.3</v>
      </c>
      <c r="D48" s="38">
        <v>628.9</v>
      </c>
      <c r="E48" s="38">
        <v>167.8</v>
      </c>
      <c r="F48" s="38">
        <v>79.6</v>
      </c>
    </row>
    <row r="49" spans="1:6" ht="12" customHeight="1">
      <c r="A49" s="10">
        <v>1997</v>
      </c>
      <c r="B49" s="38">
        <v>1277.8</v>
      </c>
      <c r="C49" s="38">
        <v>412.4</v>
      </c>
      <c r="D49" s="38">
        <v>618</v>
      </c>
      <c r="E49" s="38">
        <v>170</v>
      </c>
      <c r="F49" s="38">
        <v>77.4</v>
      </c>
    </row>
    <row r="50" spans="1:6" ht="12" customHeight="1">
      <c r="A50" s="10">
        <v>1998</v>
      </c>
      <c r="B50" s="38">
        <v>1268.5</v>
      </c>
      <c r="C50" s="38">
        <v>408.4</v>
      </c>
      <c r="D50" s="38">
        <v>612.6</v>
      </c>
      <c r="E50" s="38">
        <v>169.7</v>
      </c>
      <c r="F50" s="38">
        <v>77.9</v>
      </c>
    </row>
    <row r="51" spans="1:6" ht="12" customHeight="1">
      <c r="A51" s="10">
        <v>1999</v>
      </c>
      <c r="B51" s="38">
        <v>1258.5</v>
      </c>
      <c r="C51" s="38">
        <v>412.7</v>
      </c>
      <c r="D51" s="38">
        <v>596.6</v>
      </c>
      <c r="E51" s="38">
        <v>172.5</v>
      </c>
      <c r="F51" s="38">
        <v>76.8</v>
      </c>
    </row>
    <row r="52" spans="1:6" ht="12" customHeight="1">
      <c r="A52" s="10">
        <v>2000</v>
      </c>
      <c r="B52" s="38">
        <v>1249.3</v>
      </c>
      <c r="C52" s="38">
        <v>411.7</v>
      </c>
      <c r="D52" s="38">
        <v>588.2</v>
      </c>
      <c r="E52" s="38">
        <v>172.4</v>
      </c>
      <c r="F52" s="38">
        <v>77</v>
      </c>
    </row>
    <row r="53" spans="1:6" ht="12" customHeight="1">
      <c r="A53" s="10">
        <v>2001</v>
      </c>
      <c r="B53" s="38">
        <f>SUM(C53:F53)</f>
        <v>1238.3</v>
      </c>
      <c r="C53" s="38">
        <v>402.6</v>
      </c>
      <c r="D53" s="38">
        <v>588.6</v>
      </c>
      <c r="E53" s="38">
        <v>167.8</v>
      </c>
      <c r="F53" s="38">
        <v>79.3</v>
      </c>
    </row>
    <row r="54" spans="1:6" ht="12" customHeight="1">
      <c r="A54" s="10">
        <v>2002</v>
      </c>
      <c r="B54" s="38">
        <f>SUM(C54:F54)</f>
        <v>1226.5</v>
      </c>
      <c r="C54" s="38">
        <v>397.7</v>
      </c>
      <c r="D54" s="38">
        <v>580.6</v>
      </c>
      <c r="E54" s="38">
        <v>166.2</v>
      </c>
      <c r="F54" s="38">
        <v>82</v>
      </c>
    </row>
    <row r="55" spans="1:6" ht="12" customHeight="1">
      <c r="A55" s="10">
        <v>2003</v>
      </c>
      <c r="B55" s="38">
        <f>SUM(C55:F55)</f>
        <v>1214.2000000000003</v>
      </c>
      <c r="C55" s="38">
        <v>392.2</v>
      </c>
      <c r="D55" s="38">
        <v>572.7</v>
      </c>
      <c r="E55" s="38">
        <v>167.4</v>
      </c>
      <c r="F55" s="38">
        <v>81.9</v>
      </c>
    </row>
    <row r="56" spans="1:6" ht="12" customHeight="1">
      <c r="A56" s="10">
        <v>2004</v>
      </c>
      <c r="B56" s="38">
        <v>1205.1</v>
      </c>
      <c r="C56" s="38">
        <v>396.5</v>
      </c>
      <c r="D56" s="38">
        <v>558.8</v>
      </c>
      <c r="E56" s="38">
        <v>164.6</v>
      </c>
      <c r="F56" s="38">
        <v>85.2</v>
      </c>
    </row>
  </sheetData>
  <mergeCells count="3">
    <mergeCell ref="A7:F7"/>
    <mergeCell ref="A24:F24"/>
    <mergeCell ref="A41:F41"/>
  </mergeCells>
  <printOptions/>
  <pageMargins left="0.7874015748031497" right="0.7874015748031497" top="0.7874015748031497" bottom="0.7874015748031497" header="0.5118110236220472" footer="0.5118110236220472"/>
  <pageSetup firstPageNumber="17"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5"/>
  <dimension ref="A1:K66"/>
  <sheetViews>
    <sheetView workbookViewId="0" topLeftCell="A1">
      <pane ySplit="4" topLeftCell="BM27" activePane="bottomLeft" state="frozen"/>
      <selection pane="topLeft" activeCell="A1" sqref="A1"/>
      <selection pane="bottomLeft" activeCell="C39" sqref="C39"/>
    </sheetView>
  </sheetViews>
  <sheetFormatPr defaultColWidth="11.421875" defaultRowHeight="12.75"/>
  <cols>
    <col min="1" max="9" width="9.7109375" style="1" customWidth="1"/>
  </cols>
  <sheetData>
    <row r="1" spans="1:9" ht="12.75">
      <c r="A1" s="12" t="s">
        <v>115</v>
      </c>
      <c r="B1" s="3"/>
      <c r="C1" s="3"/>
      <c r="D1" s="3"/>
      <c r="E1" s="3"/>
      <c r="F1" s="3"/>
      <c r="G1" s="3"/>
      <c r="H1" s="3"/>
      <c r="I1" s="3"/>
    </row>
    <row r="3" spans="1:9" ht="12.75">
      <c r="A3" s="36"/>
      <c r="B3" s="13"/>
      <c r="C3" s="7" t="s">
        <v>133</v>
      </c>
      <c r="D3" s="7"/>
      <c r="E3" s="7"/>
      <c r="F3" s="7"/>
      <c r="G3" s="7"/>
      <c r="H3" s="7"/>
      <c r="I3" s="7"/>
    </row>
    <row r="4" spans="1:9" ht="12.75">
      <c r="A4" s="59"/>
      <c r="B4" s="62"/>
      <c r="C4" s="63" t="s">
        <v>61</v>
      </c>
      <c r="D4" s="63" t="s">
        <v>62</v>
      </c>
      <c r="E4" s="63" t="s">
        <v>63</v>
      </c>
      <c r="F4" s="63" t="s">
        <v>64</v>
      </c>
      <c r="G4" s="63" t="s">
        <v>65</v>
      </c>
      <c r="H4" s="63" t="s">
        <v>66</v>
      </c>
      <c r="I4" s="60" t="s">
        <v>67</v>
      </c>
    </row>
    <row r="5" spans="1:9" ht="12.75">
      <c r="A5" s="27"/>
      <c r="B5" s="22"/>
      <c r="C5" s="22"/>
      <c r="D5" s="22"/>
      <c r="E5" s="22"/>
      <c r="F5" s="22"/>
      <c r="G5" s="22"/>
      <c r="H5" s="22"/>
      <c r="I5" s="22"/>
    </row>
    <row r="6" spans="1:9" ht="12.75">
      <c r="A6" s="154" t="s">
        <v>58</v>
      </c>
      <c r="B6" s="154"/>
      <c r="C6" s="154"/>
      <c r="D6" s="154"/>
      <c r="E6" s="154"/>
      <c r="F6" s="154"/>
      <c r="G6" s="154"/>
      <c r="H6" s="154"/>
      <c r="I6" s="154"/>
    </row>
    <row r="7" ht="12.75">
      <c r="A7" s="27"/>
    </row>
    <row r="8" spans="1:9" ht="12.75">
      <c r="A8" s="10">
        <v>1991</v>
      </c>
      <c r="B8" s="15">
        <v>2598.1</v>
      </c>
      <c r="C8" s="15">
        <v>509.5</v>
      </c>
      <c r="D8" s="15">
        <v>322.9</v>
      </c>
      <c r="E8" s="15">
        <v>396.1</v>
      </c>
      <c r="F8" s="15">
        <v>359.8</v>
      </c>
      <c r="G8" s="15">
        <v>353.7</v>
      </c>
      <c r="H8" s="15">
        <v>307.1</v>
      </c>
      <c r="I8" s="15">
        <v>348.9</v>
      </c>
    </row>
    <row r="9" spans="1:9" ht="12.75">
      <c r="A9" s="10">
        <v>1992</v>
      </c>
      <c r="B9" s="15">
        <v>2554.1</v>
      </c>
      <c r="C9" s="15">
        <v>482.1</v>
      </c>
      <c r="D9" s="15">
        <v>309.7</v>
      </c>
      <c r="E9" s="15">
        <v>369.2</v>
      </c>
      <c r="F9" s="15">
        <v>381</v>
      </c>
      <c r="G9" s="15">
        <v>343</v>
      </c>
      <c r="H9" s="15">
        <v>315.6</v>
      </c>
      <c r="I9" s="15">
        <v>353.5</v>
      </c>
    </row>
    <row r="10" spans="1:9" ht="12.75">
      <c r="A10" s="10">
        <v>1993</v>
      </c>
      <c r="B10" s="15">
        <v>2539.3</v>
      </c>
      <c r="C10" s="15">
        <v>457.5</v>
      </c>
      <c r="D10" s="15">
        <v>305.2</v>
      </c>
      <c r="E10" s="15">
        <v>378.7</v>
      </c>
      <c r="F10" s="15">
        <v>373.2</v>
      </c>
      <c r="G10" s="15">
        <v>337.4</v>
      </c>
      <c r="H10" s="15">
        <v>321.7</v>
      </c>
      <c r="I10" s="15">
        <v>365.8</v>
      </c>
    </row>
    <row r="11" spans="1:9" ht="12.75">
      <c r="A11" s="10">
        <v>1994</v>
      </c>
      <c r="B11" s="15">
        <v>2527.7</v>
      </c>
      <c r="C11" s="15">
        <v>413.8</v>
      </c>
      <c r="D11" s="15">
        <v>302.7</v>
      </c>
      <c r="E11" s="15">
        <v>360</v>
      </c>
      <c r="F11" s="15">
        <v>387.3</v>
      </c>
      <c r="G11" s="15">
        <v>338.1</v>
      </c>
      <c r="H11" s="15">
        <v>335.8</v>
      </c>
      <c r="I11" s="15">
        <v>389.8</v>
      </c>
    </row>
    <row r="12" spans="1:9" ht="12.75">
      <c r="A12" s="10">
        <v>1995</v>
      </c>
      <c r="B12" s="15">
        <v>2512.3</v>
      </c>
      <c r="C12" s="15">
        <v>409.6</v>
      </c>
      <c r="D12" s="15">
        <v>302.1</v>
      </c>
      <c r="E12" s="15">
        <v>369.5</v>
      </c>
      <c r="F12" s="15">
        <v>374.4</v>
      </c>
      <c r="G12" s="15">
        <v>321.9</v>
      </c>
      <c r="H12" s="15">
        <v>347.8</v>
      </c>
      <c r="I12" s="15">
        <v>386.9</v>
      </c>
    </row>
    <row r="13" spans="1:9" ht="12.75">
      <c r="A13" s="10">
        <v>1996</v>
      </c>
      <c r="B13" s="15">
        <v>2499.1</v>
      </c>
      <c r="C13" s="15">
        <v>396.3</v>
      </c>
      <c r="D13" s="15">
        <v>292.4</v>
      </c>
      <c r="E13" s="15">
        <v>358</v>
      </c>
      <c r="F13" s="15">
        <v>389.6</v>
      </c>
      <c r="G13" s="15">
        <v>314.4</v>
      </c>
      <c r="H13" s="15">
        <v>354.1</v>
      </c>
      <c r="I13" s="15">
        <v>394.4</v>
      </c>
    </row>
    <row r="14" spans="1:9" ht="12.75">
      <c r="A14" s="10">
        <v>1997</v>
      </c>
      <c r="B14" s="15">
        <v>2487.1</v>
      </c>
      <c r="C14" s="15">
        <v>369.2</v>
      </c>
      <c r="D14" s="15">
        <v>301.9</v>
      </c>
      <c r="E14" s="15">
        <v>341.9</v>
      </c>
      <c r="F14" s="15">
        <v>388.9</v>
      </c>
      <c r="G14" s="15">
        <v>315.2</v>
      </c>
      <c r="H14" s="15">
        <v>366.3</v>
      </c>
      <c r="I14" s="15">
        <v>403.5</v>
      </c>
    </row>
    <row r="15" spans="1:9" ht="12.75">
      <c r="A15" s="10">
        <v>1998</v>
      </c>
      <c r="B15" s="15">
        <v>2472.9</v>
      </c>
      <c r="C15" s="15">
        <v>358.3</v>
      </c>
      <c r="D15" s="15">
        <v>310.3</v>
      </c>
      <c r="E15" s="15">
        <v>323.3</v>
      </c>
      <c r="F15" s="15">
        <v>391.5</v>
      </c>
      <c r="G15" s="15">
        <v>315.6</v>
      </c>
      <c r="H15" s="15">
        <v>364.7</v>
      </c>
      <c r="I15" s="15">
        <v>409.1</v>
      </c>
    </row>
    <row r="16" spans="1:9" ht="12.75">
      <c r="A16" s="10">
        <v>1999</v>
      </c>
      <c r="B16" s="15">
        <v>2457.8</v>
      </c>
      <c r="C16" s="15">
        <v>339.6</v>
      </c>
      <c r="D16" s="15">
        <v>314.6</v>
      </c>
      <c r="E16" s="15">
        <v>304</v>
      </c>
      <c r="F16" s="15">
        <v>395.2</v>
      </c>
      <c r="G16" s="15">
        <v>322.2</v>
      </c>
      <c r="H16" s="15">
        <v>360.2</v>
      </c>
      <c r="I16" s="15">
        <v>422</v>
      </c>
    </row>
    <row r="17" spans="1:9" ht="12.75">
      <c r="A17" s="10">
        <v>2000</v>
      </c>
      <c r="B17" s="15">
        <f>'Tab1.1'!B18</f>
        <v>2444.7</v>
      </c>
      <c r="C17" s="15">
        <v>319.9</v>
      </c>
      <c r="D17" s="15">
        <v>326.2</v>
      </c>
      <c r="E17" s="15">
        <v>287.1</v>
      </c>
      <c r="F17" s="15">
        <v>391.7</v>
      </c>
      <c r="G17" s="15">
        <v>336.5</v>
      </c>
      <c r="H17" s="15">
        <v>350.7</v>
      </c>
      <c r="I17" s="15">
        <v>432.5</v>
      </c>
    </row>
    <row r="18" spans="1:9" ht="12.75">
      <c r="A18" s="10">
        <v>2001</v>
      </c>
      <c r="B18" s="15">
        <v>2426</v>
      </c>
      <c r="C18" s="15">
        <v>295.2</v>
      </c>
      <c r="D18" s="15">
        <v>323.8</v>
      </c>
      <c r="E18" s="15">
        <v>274.7</v>
      </c>
      <c r="F18" s="15">
        <v>397</v>
      </c>
      <c r="G18" s="15">
        <v>350.8</v>
      </c>
      <c r="H18" s="15">
        <v>334.4</v>
      </c>
      <c r="I18" s="15">
        <v>450</v>
      </c>
    </row>
    <row r="19" spans="1:11" ht="12.75">
      <c r="A19" s="10">
        <v>2002</v>
      </c>
      <c r="B19" s="15">
        <f>C19+D19+E19+F19+G19+H19+I19</f>
        <v>2406.6</v>
      </c>
      <c r="C19" s="15">
        <v>278.5</v>
      </c>
      <c r="D19" s="15">
        <v>329.9</v>
      </c>
      <c r="E19" s="15">
        <v>265</v>
      </c>
      <c r="F19" s="15">
        <v>389.2</v>
      </c>
      <c r="G19" s="15">
        <v>365.8</v>
      </c>
      <c r="H19" s="15">
        <v>323.7</v>
      </c>
      <c r="I19" s="15">
        <v>454.5</v>
      </c>
      <c r="J19" s="73"/>
      <c r="K19" s="73"/>
    </row>
    <row r="20" spans="1:10" ht="12.75">
      <c r="A20" s="10">
        <v>2003</v>
      </c>
      <c r="B20" s="15">
        <v>2384.7</v>
      </c>
      <c r="C20" s="15">
        <v>263.3</v>
      </c>
      <c r="D20" s="15">
        <v>323</v>
      </c>
      <c r="E20" s="15">
        <v>256.8</v>
      </c>
      <c r="F20" s="15">
        <v>373.8</v>
      </c>
      <c r="G20" s="15">
        <v>368.3</v>
      </c>
      <c r="H20" s="15">
        <v>324.2</v>
      </c>
      <c r="I20" s="15">
        <v>475.4</v>
      </c>
      <c r="J20" s="73"/>
    </row>
    <row r="21" spans="1:9" ht="12.75">
      <c r="A21" s="10">
        <v>2004</v>
      </c>
      <c r="B21" s="15">
        <f>'Tab1.1'!B22</f>
        <v>2369.1</v>
      </c>
      <c r="C21" s="15">
        <v>244</v>
      </c>
      <c r="D21" s="15">
        <v>333.1</v>
      </c>
      <c r="E21" s="15">
        <v>242.7</v>
      </c>
      <c r="F21" s="15">
        <v>363.3</v>
      </c>
      <c r="G21" s="15">
        <v>382</v>
      </c>
      <c r="H21" s="15">
        <v>311.9</v>
      </c>
      <c r="I21" s="15">
        <v>492.2</v>
      </c>
    </row>
    <row r="22" spans="1:9" ht="12.75">
      <c r="A22" s="20"/>
      <c r="B22" s="15"/>
      <c r="C22" s="15"/>
      <c r="D22" s="15"/>
      <c r="E22" s="15"/>
      <c r="F22" s="15"/>
      <c r="G22" s="15"/>
      <c r="H22" s="15"/>
      <c r="I22" s="15"/>
    </row>
    <row r="23" spans="1:9" ht="12.75">
      <c r="A23" s="154" t="s">
        <v>59</v>
      </c>
      <c r="B23" s="154"/>
      <c r="C23" s="154"/>
      <c r="D23" s="154"/>
      <c r="E23" s="154"/>
      <c r="F23" s="154"/>
      <c r="G23" s="154"/>
      <c r="H23" s="154"/>
      <c r="I23" s="154"/>
    </row>
    <row r="24" ht="12.75">
      <c r="A24" s="27"/>
    </row>
    <row r="25" spans="1:9" ht="12.75">
      <c r="A25" s="10">
        <v>1991</v>
      </c>
      <c r="B25" s="15">
        <v>1240.2</v>
      </c>
      <c r="C25" s="15">
        <v>264.8</v>
      </c>
      <c r="D25" s="15">
        <v>167</v>
      </c>
      <c r="E25" s="15">
        <v>197</v>
      </c>
      <c r="F25" s="15">
        <v>176.7</v>
      </c>
      <c r="G25" s="15">
        <v>174.5</v>
      </c>
      <c r="H25" s="15">
        <v>141.2</v>
      </c>
      <c r="I25" s="15">
        <v>119.1</v>
      </c>
    </row>
    <row r="26" spans="1:9" ht="12.75">
      <c r="A26" s="10">
        <v>1992</v>
      </c>
      <c r="B26" s="15">
        <v>1223.5</v>
      </c>
      <c r="C26" s="15">
        <v>247.5</v>
      </c>
      <c r="D26" s="15">
        <v>163.4</v>
      </c>
      <c r="E26" s="15">
        <v>181.8</v>
      </c>
      <c r="F26" s="15">
        <v>191.3</v>
      </c>
      <c r="G26" s="15">
        <v>168.3</v>
      </c>
      <c r="H26" s="15">
        <v>148</v>
      </c>
      <c r="I26" s="15">
        <v>123.1</v>
      </c>
    </row>
    <row r="27" spans="1:9" ht="12.75">
      <c r="A27" s="10">
        <v>1993</v>
      </c>
      <c r="B27" s="15">
        <v>1221.6</v>
      </c>
      <c r="C27" s="15">
        <v>239.5</v>
      </c>
      <c r="D27" s="15">
        <v>162.5</v>
      </c>
      <c r="E27" s="15">
        <v>188</v>
      </c>
      <c r="F27" s="15">
        <v>187.1</v>
      </c>
      <c r="G27" s="15">
        <v>164.4</v>
      </c>
      <c r="H27" s="15">
        <v>152.1</v>
      </c>
      <c r="I27" s="15">
        <v>127.9</v>
      </c>
    </row>
    <row r="28" spans="1:9" ht="12.75">
      <c r="A28" s="10">
        <v>1994</v>
      </c>
      <c r="B28" s="15">
        <v>1220.6</v>
      </c>
      <c r="C28" s="15">
        <v>217.9</v>
      </c>
      <c r="D28" s="15">
        <v>162.6</v>
      </c>
      <c r="E28" s="15">
        <v>182.7</v>
      </c>
      <c r="F28" s="15">
        <v>194.2</v>
      </c>
      <c r="G28" s="15">
        <v>167.8</v>
      </c>
      <c r="H28" s="15">
        <v>160.8</v>
      </c>
      <c r="I28" s="15">
        <v>134.7</v>
      </c>
    </row>
    <row r="29" spans="1:9" ht="12.75">
      <c r="A29" s="10">
        <v>1995</v>
      </c>
      <c r="B29" s="15">
        <v>1216</v>
      </c>
      <c r="C29" s="15">
        <v>214</v>
      </c>
      <c r="D29" s="15">
        <v>159</v>
      </c>
      <c r="E29" s="15">
        <v>184.7</v>
      </c>
      <c r="F29" s="15">
        <v>190.3</v>
      </c>
      <c r="G29" s="15">
        <v>160.3</v>
      </c>
      <c r="H29" s="15">
        <v>167.4</v>
      </c>
      <c r="I29" s="15">
        <v>140.2</v>
      </c>
    </row>
    <row r="30" spans="1:9" ht="12.75">
      <c r="A30" s="10">
        <v>1996</v>
      </c>
      <c r="B30" s="15">
        <v>1212.5</v>
      </c>
      <c r="C30" s="15">
        <v>206.1</v>
      </c>
      <c r="D30" s="15">
        <v>157</v>
      </c>
      <c r="E30" s="15">
        <v>177.8</v>
      </c>
      <c r="F30" s="15">
        <v>199.5</v>
      </c>
      <c r="G30" s="15">
        <v>154.4</v>
      </c>
      <c r="H30" s="15">
        <v>175.5</v>
      </c>
      <c r="I30" s="15">
        <v>142.3</v>
      </c>
    </row>
    <row r="31" spans="1:9" ht="12.75">
      <c r="A31" s="10">
        <v>1997</v>
      </c>
      <c r="B31" s="15">
        <v>1209.3</v>
      </c>
      <c r="C31" s="15">
        <v>188.8</v>
      </c>
      <c r="D31" s="15">
        <v>158</v>
      </c>
      <c r="E31" s="15">
        <v>175.8</v>
      </c>
      <c r="F31" s="15">
        <v>199</v>
      </c>
      <c r="G31" s="15">
        <v>159.6</v>
      </c>
      <c r="H31" s="15">
        <v>180.2</v>
      </c>
      <c r="I31" s="15">
        <v>148</v>
      </c>
    </row>
    <row r="32" spans="1:9" ht="12.75">
      <c r="A32" s="10">
        <v>1998</v>
      </c>
      <c r="B32" s="15">
        <v>1204.4</v>
      </c>
      <c r="C32" s="15">
        <v>182.1</v>
      </c>
      <c r="D32" s="15">
        <v>166</v>
      </c>
      <c r="E32" s="15">
        <v>168.9</v>
      </c>
      <c r="F32" s="15">
        <v>197.3</v>
      </c>
      <c r="G32" s="15">
        <v>160.5</v>
      </c>
      <c r="H32" s="15">
        <v>178.2</v>
      </c>
      <c r="I32" s="15">
        <v>151.2</v>
      </c>
    </row>
    <row r="33" spans="1:9" ht="12.75">
      <c r="A33" s="10">
        <v>1999</v>
      </c>
      <c r="B33" s="15">
        <v>1199.3</v>
      </c>
      <c r="C33" s="15">
        <v>172.2</v>
      </c>
      <c r="D33" s="15">
        <v>168.3</v>
      </c>
      <c r="E33" s="15">
        <v>160.1</v>
      </c>
      <c r="F33" s="15">
        <v>200.1</v>
      </c>
      <c r="G33" s="15">
        <v>164.8</v>
      </c>
      <c r="H33" s="15">
        <v>175.8</v>
      </c>
      <c r="I33" s="15">
        <v>158</v>
      </c>
    </row>
    <row r="34" spans="1:9" ht="12.75">
      <c r="A34" s="10">
        <v>2000</v>
      </c>
      <c r="B34" s="15">
        <f>'Tab1.1'!B35</f>
        <v>1195.4</v>
      </c>
      <c r="C34" s="15">
        <v>162.4</v>
      </c>
      <c r="D34" s="15">
        <v>171.9</v>
      </c>
      <c r="E34" s="15">
        <v>152.3</v>
      </c>
      <c r="F34" s="15">
        <v>199.1</v>
      </c>
      <c r="G34" s="15">
        <v>172.7</v>
      </c>
      <c r="H34" s="15">
        <v>173.1</v>
      </c>
      <c r="I34" s="15">
        <v>164</v>
      </c>
    </row>
    <row r="35" spans="1:9" ht="12.75">
      <c r="A35" s="10">
        <v>2001</v>
      </c>
      <c r="B35" s="15">
        <v>1187.6</v>
      </c>
      <c r="C35" s="15">
        <v>150.7</v>
      </c>
      <c r="D35" s="15">
        <v>170.5</v>
      </c>
      <c r="E35" s="15">
        <v>147.5</v>
      </c>
      <c r="F35" s="15">
        <v>201.6</v>
      </c>
      <c r="G35" s="15">
        <v>181.1</v>
      </c>
      <c r="H35" s="15">
        <v>164.2</v>
      </c>
      <c r="I35" s="15">
        <v>172.1</v>
      </c>
    </row>
    <row r="36" spans="1:10" ht="12.75">
      <c r="A36" s="10">
        <v>2002</v>
      </c>
      <c r="B36" s="15">
        <v>1180.1</v>
      </c>
      <c r="C36" s="15">
        <v>144.5</v>
      </c>
      <c r="D36" s="15">
        <v>173</v>
      </c>
      <c r="E36" s="15">
        <v>145.1</v>
      </c>
      <c r="F36" s="15">
        <v>198.4</v>
      </c>
      <c r="G36" s="15">
        <v>185.4</v>
      </c>
      <c r="H36" s="15">
        <v>159.9</v>
      </c>
      <c r="I36" s="15">
        <v>174</v>
      </c>
      <c r="J36" s="73"/>
    </row>
    <row r="37" spans="1:9" ht="12.75">
      <c r="A37" s="10">
        <v>2003</v>
      </c>
      <c r="B37" s="15">
        <v>1170.5</v>
      </c>
      <c r="C37" s="15">
        <v>135.2</v>
      </c>
      <c r="D37" s="15">
        <v>170.3</v>
      </c>
      <c r="E37" s="15">
        <v>140.4</v>
      </c>
      <c r="F37" s="15">
        <v>193.1</v>
      </c>
      <c r="G37" s="15">
        <v>186.6</v>
      </c>
      <c r="H37" s="15">
        <v>155.7</v>
      </c>
      <c r="I37" s="15">
        <v>189</v>
      </c>
    </row>
    <row r="38" spans="1:9" ht="12.75">
      <c r="A38" s="10">
        <v>2004</v>
      </c>
      <c r="B38" s="15">
        <f>'Tab1.1'!B39</f>
        <v>1164</v>
      </c>
      <c r="C38" s="15">
        <v>123.6</v>
      </c>
      <c r="D38" s="15">
        <v>173.7</v>
      </c>
      <c r="E38" s="15">
        <v>131.1</v>
      </c>
      <c r="F38" s="15">
        <v>186.3</v>
      </c>
      <c r="G38" s="15">
        <v>194.6</v>
      </c>
      <c r="H38" s="15">
        <v>153.5</v>
      </c>
      <c r="I38" s="15">
        <v>201.1</v>
      </c>
    </row>
    <row r="39" spans="1:9" ht="12.75">
      <c r="A39" s="20"/>
      <c r="B39" s="15"/>
      <c r="C39" s="15"/>
      <c r="D39" s="15"/>
      <c r="E39" s="15"/>
      <c r="F39" s="15"/>
      <c r="G39" s="15"/>
      <c r="H39" s="15"/>
      <c r="I39" s="15"/>
    </row>
    <row r="40" spans="1:9" ht="12.75">
      <c r="A40" s="154" t="s">
        <v>60</v>
      </c>
      <c r="B40" s="154"/>
      <c r="C40" s="154"/>
      <c r="D40" s="154"/>
      <c r="E40" s="154"/>
      <c r="F40" s="154"/>
      <c r="G40" s="154"/>
      <c r="H40" s="154"/>
      <c r="I40" s="154"/>
    </row>
    <row r="41" ht="12.75">
      <c r="A41" s="27"/>
    </row>
    <row r="42" spans="1:9" ht="12.75">
      <c r="A42" s="10">
        <v>1991</v>
      </c>
      <c r="B42" s="15">
        <v>1357.9</v>
      </c>
      <c r="C42" s="15">
        <v>244.8</v>
      </c>
      <c r="D42" s="15">
        <v>155.9</v>
      </c>
      <c r="E42" s="15">
        <v>199.1</v>
      </c>
      <c r="F42" s="15">
        <v>183</v>
      </c>
      <c r="G42" s="15">
        <v>179.3</v>
      </c>
      <c r="H42" s="15">
        <v>165.9</v>
      </c>
      <c r="I42" s="15">
        <v>229.8</v>
      </c>
    </row>
    <row r="43" spans="1:9" ht="12.75">
      <c r="A43" s="10">
        <v>1992</v>
      </c>
      <c r="B43" s="15">
        <v>1330.6</v>
      </c>
      <c r="C43" s="15">
        <v>234.6</v>
      </c>
      <c r="D43" s="15">
        <v>146.3</v>
      </c>
      <c r="E43" s="15">
        <v>187.3</v>
      </c>
      <c r="F43" s="15">
        <v>189.7</v>
      </c>
      <c r="G43" s="15">
        <v>174.7</v>
      </c>
      <c r="H43" s="15">
        <v>167.6</v>
      </c>
      <c r="I43" s="15">
        <v>230.4</v>
      </c>
    </row>
    <row r="44" spans="1:9" ht="12.75">
      <c r="A44" s="10">
        <v>1993</v>
      </c>
      <c r="B44" s="15">
        <v>1317.7</v>
      </c>
      <c r="C44" s="15">
        <v>218</v>
      </c>
      <c r="D44" s="15">
        <v>142.6</v>
      </c>
      <c r="E44" s="15">
        <v>190.7</v>
      </c>
      <c r="F44" s="15">
        <v>186.1</v>
      </c>
      <c r="G44" s="15">
        <v>172.8</v>
      </c>
      <c r="H44" s="15">
        <v>169.6</v>
      </c>
      <c r="I44" s="15">
        <v>237.9</v>
      </c>
    </row>
    <row r="45" spans="1:9" ht="12.75">
      <c r="A45" s="10">
        <v>1994</v>
      </c>
      <c r="B45" s="15">
        <v>1307.1</v>
      </c>
      <c r="C45" s="15">
        <v>195.9</v>
      </c>
      <c r="D45" s="15">
        <v>140.1</v>
      </c>
      <c r="E45" s="15">
        <v>177.4</v>
      </c>
      <c r="F45" s="15">
        <v>193.1</v>
      </c>
      <c r="G45" s="15">
        <v>170.3</v>
      </c>
      <c r="H45" s="15">
        <v>175</v>
      </c>
      <c r="I45" s="15">
        <v>255.2</v>
      </c>
    </row>
    <row r="46" spans="1:9" ht="12.75">
      <c r="A46" s="10">
        <v>1995</v>
      </c>
      <c r="B46" s="15">
        <v>1296.3</v>
      </c>
      <c r="C46" s="15">
        <v>195.6</v>
      </c>
      <c r="D46" s="15">
        <v>143.1</v>
      </c>
      <c r="E46" s="15">
        <v>184.8</v>
      </c>
      <c r="F46" s="15">
        <v>184</v>
      </c>
      <c r="G46" s="15">
        <v>161.7</v>
      </c>
      <c r="H46" s="15">
        <v>180.6</v>
      </c>
      <c r="I46" s="15">
        <v>246.6</v>
      </c>
    </row>
    <row r="47" spans="1:9" ht="12.75">
      <c r="A47" s="10">
        <v>1996</v>
      </c>
      <c r="B47" s="15">
        <v>1286.6</v>
      </c>
      <c r="C47" s="15">
        <v>190.2</v>
      </c>
      <c r="D47" s="15">
        <v>135.4</v>
      </c>
      <c r="E47" s="15">
        <v>180.2</v>
      </c>
      <c r="F47" s="15">
        <v>190.1</v>
      </c>
      <c r="G47" s="15">
        <v>159.8</v>
      </c>
      <c r="H47" s="15">
        <v>178.6</v>
      </c>
      <c r="I47" s="15">
        <v>252.1</v>
      </c>
    </row>
    <row r="48" spans="1:9" ht="12.75">
      <c r="A48" s="10">
        <v>1997</v>
      </c>
      <c r="B48" s="15">
        <v>1277.8</v>
      </c>
      <c r="C48" s="15">
        <v>180.5</v>
      </c>
      <c r="D48" s="15">
        <v>143.9</v>
      </c>
      <c r="E48" s="15">
        <v>166.2</v>
      </c>
      <c r="F48" s="15">
        <v>189.9</v>
      </c>
      <c r="G48" s="15">
        <v>155.6</v>
      </c>
      <c r="H48" s="15">
        <v>186.2</v>
      </c>
      <c r="I48" s="15">
        <v>255.5</v>
      </c>
    </row>
    <row r="49" spans="1:9" ht="12.75">
      <c r="A49" s="10">
        <v>1998</v>
      </c>
      <c r="B49" s="15">
        <v>1268.5</v>
      </c>
      <c r="C49" s="15">
        <v>176.2</v>
      </c>
      <c r="D49" s="15">
        <v>144.2</v>
      </c>
      <c r="E49" s="15">
        <v>154.3</v>
      </c>
      <c r="F49" s="15">
        <v>194.2</v>
      </c>
      <c r="G49" s="15">
        <v>155.1</v>
      </c>
      <c r="H49" s="15">
        <v>186.5</v>
      </c>
      <c r="I49" s="15">
        <v>257.9</v>
      </c>
    </row>
    <row r="50" spans="1:9" ht="12.75">
      <c r="A50" s="10">
        <v>1999</v>
      </c>
      <c r="B50" s="15">
        <v>1258.5</v>
      </c>
      <c r="C50" s="15">
        <v>167.5</v>
      </c>
      <c r="D50" s="15">
        <v>146.4</v>
      </c>
      <c r="E50" s="15">
        <v>143.9</v>
      </c>
      <c r="F50" s="15">
        <v>195.1</v>
      </c>
      <c r="G50" s="15">
        <v>157.3</v>
      </c>
      <c r="H50" s="15">
        <v>184.4</v>
      </c>
      <c r="I50" s="15">
        <v>264</v>
      </c>
    </row>
    <row r="51" spans="1:9" ht="12.75">
      <c r="A51" s="10">
        <v>2000</v>
      </c>
      <c r="B51" s="15">
        <f>'Tab1.1'!B52</f>
        <v>1249.3</v>
      </c>
      <c r="C51" s="15">
        <v>157.5</v>
      </c>
      <c r="D51" s="15">
        <v>154.4</v>
      </c>
      <c r="E51" s="15">
        <v>134.8</v>
      </c>
      <c r="F51" s="15">
        <v>192.6</v>
      </c>
      <c r="G51" s="15">
        <v>163.9</v>
      </c>
      <c r="H51" s="15">
        <v>177.6</v>
      </c>
      <c r="I51" s="15">
        <v>268.5</v>
      </c>
    </row>
    <row r="52" spans="1:9" ht="12.75">
      <c r="A52" s="10">
        <v>2001</v>
      </c>
      <c r="B52" s="15">
        <v>1238.3</v>
      </c>
      <c r="C52" s="15">
        <v>144.6</v>
      </c>
      <c r="D52" s="15">
        <v>153.4</v>
      </c>
      <c r="E52" s="15">
        <v>127.3</v>
      </c>
      <c r="F52" s="15">
        <v>195.3</v>
      </c>
      <c r="G52" s="15">
        <v>169.6</v>
      </c>
      <c r="H52" s="15">
        <v>170.3</v>
      </c>
      <c r="I52" s="15">
        <v>278</v>
      </c>
    </row>
    <row r="53" spans="1:10" ht="12.75">
      <c r="A53" s="10">
        <v>2002</v>
      </c>
      <c r="B53" s="15">
        <v>1226.5</v>
      </c>
      <c r="C53" s="15">
        <v>134</v>
      </c>
      <c r="D53" s="15">
        <v>157</v>
      </c>
      <c r="E53" s="15">
        <v>119.9</v>
      </c>
      <c r="F53" s="15">
        <v>190.7</v>
      </c>
      <c r="G53" s="15">
        <v>180.5</v>
      </c>
      <c r="H53" s="15">
        <v>163.8</v>
      </c>
      <c r="I53" s="15">
        <v>280.5</v>
      </c>
      <c r="J53" s="73"/>
    </row>
    <row r="54" spans="1:9" ht="12.75">
      <c r="A54" s="10">
        <v>2003</v>
      </c>
      <c r="B54" s="15">
        <v>1214.2</v>
      </c>
      <c r="C54" s="15">
        <v>128.1</v>
      </c>
      <c r="D54" s="15">
        <v>152.7</v>
      </c>
      <c r="E54" s="15">
        <v>116.3</v>
      </c>
      <c r="F54" s="15">
        <v>180.6</v>
      </c>
      <c r="G54" s="15">
        <v>181.7</v>
      </c>
      <c r="H54" s="15">
        <v>168.5</v>
      </c>
      <c r="I54" s="15">
        <v>286.4</v>
      </c>
    </row>
    <row r="55" spans="1:9" ht="12.75">
      <c r="A55" s="10">
        <v>2004</v>
      </c>
      <c r="B55" s="15">
        <f>'Tab1.1'!B56</f>
        <v>1205.1</v>
      </c>
      <c r="C55" s="15">
        <v>120.4</v>
      </c>
      <c r="D55" s="15">
        <v>159.3</v>
      </c>
      <c r="E55" s="15">
        <v>111.6</v>
      </c>
      <c r="F55" s="15">
        <v>176.9</v>
      </c>
      <c r="G55" s="15">
        <v>187.4</v>
      </c>
      <c r="H55" s="15">
        <v>158.4</v>
      </c>
      <c r="I55" s="15">
        <v>291.1</v>
      </c>
    </row>
    <row r="66" ht="12.75">
      <c r="B66" s="15"/>
    </row>
  </sheetData>
  <mergeCells count="3">
    <mergeCell ref="A6:I6"/>
    <mergeCell ref="A23:I23"/>
    <mergeCell ref="A40:I40"/>
  </mergeCells>
  <printOptions/>
  <pageMargins left="0.5905511811023623" right="0.5905511811023623" top="0.7874015748031497" bottom="0.5905511811023623" header="0.5118110236220472" footer="0.5118110236220472"/>
  <pageSetup firstPageNumber="18"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H60"/>
  <sheetViews>
    <sheetView workbookViewId="0" topLeftCell="A1">
      <pane ySplit="5" topLeftCell="BM27" activePane="bottomLeft" state="frozen"/>
      <selection pane="topLeft" activeCell="A1" sqref="A1"/>
      <selection pane="bottomLeft" activeCell="G40" sqref="G40"/>
    </sheetView>
  </sheetViews>
  <sheetFormatPr defaultColWidth="11.421875" defaultRowHeight="12.75"/>
  <cols>
    <col min="1" max="1" width="11.421875" style="43" customWidth="1"/>
    <col min="2" max="6" width="11.7109375" style="43" customWidth="1"/>
  </cols>
  <sheetData>
    <row r="1" spans="1:7" ht="12.75">
      <c r="A1" s="123" t="s">
        <v>139</v>
      </c>
      <c r="B1" s="123"/>
      <c r="C1" s="123"/>
      <c r="D1" s="123"/>
      <c r="E1" s="123"/>
      <c r="F1" s="123"/>
      <c r="G1" s="123"/>
    </row>
    <row r="3" spans="1:7" ht="12.75">
      <c r="A3" s="40"/>
      <c r="B3" s="41"/>
      <c r="C3" s="124" t="s">
        <v>68</v>
      </c>
      <c r="D3" s="96"/>
      <c r="E3" s="96"/>
      <c r="F3" s="96"/>
      <c r="G3" s="96"/>
    </row>
    <row r="4" spans="1:7" ht="12.75">
      <c r="A4" s="10" t="s">
        <v>53</v>
      </c>
      <c r="B4" s="14" t="s">
        <v>58</v>
      </c>
      <c r="C4" s="26" t="s">
        <v>69</v>
      </c>
      <c r="D4" s="26" t="s">
        <v>70</v>
      </c>
      <c r="E4" s="26" t="s">
        <v>96</v>
      </c>
      <c r="F4" s="23" t="s">
        <v>71</v>
      </c>
      <c r="G4" s="25"/>
    </row>
    <row r="5" spans="1:7" ht="12.75">
      <c r="A5" s="42"/>
      <c r="B5" s="64"/>
      <c r="C5" s="63" t="s">
        <v>72</v>
      </c>
      <c r="D5" s="63" t="s">
        <v>73</v>
      </c>
      <c r="E5" s="63" t="s">
        <v>95</v>
      </c>
      <c r="F5" s="60" t="s">
        <v>74</v>
      </c>
      <c r="G5" s="61"/>
    </row>
    <row r="6" spans="1:6" ht="12.75">
      <c r="A6" s="39"/>
      <c r="B6" s="22"/>
      <c r="C6" s="22"/>
      <c r="D6" s="22"/>
      <c r="E6" s="22"/>
      <c r="F6" s="22"/>
    </row>
    <row r="7" spans="1:7" ht="12.75">
      <c r="A7" s="154" t="s">
        <v>58</v>
      </c>
      <c r="B7" s="154"/>
      <c r="C7" s="154"/>
      <c r="D7" s="154"/>
      <c r="E7" s="154"/>
      <c r="F7" s="154"/>
      <c r="G7" s="154"/>
    </row>
    <row r="8" ht="12.75">
      <c r="A8" s="39"/>
    </row>
    <row r="9" spans="1:7" ht="12" customHeight="1">
      <c r="A9" s="10">
        <v>1991</v>
      </c>
      <c r="B9" s="45">
        <v>2598.1</v>
      </c>
      <c r="C9" s="45">
        <v>1231.2</v>
      </c>
      <c r="D9" s="45">
        <v>138.2</v>
      </c>
      <c r="E9" s="45">
        <v>473.8</v>
      </c>
      <c r="F9" s="45">
        <v>619.4</v>
      </c>
      <c r="G9" s="45">
        <f aca="true" t="shared" si="0" ref="G9:G17">B9-C9-D9-E9-F9</f>
        <v>135.4999999999999</v>
      </c>
    </row>
    <row r="10" spans="1:7" ht="12" customHeight="1">
      <c r="A10" s="10">
        <v>1992</v>
      </c>
      <c r="B10" s="45">
        <v>2554.1</v>
      </c>
      <c r="C10" s="45">
        <v>1072.4</v>
      </c>
      <c r="D10" s="45">
        <v>181.1</v>
      </c>
      <c r="E10" s="45">
        <v>488</v>
      </c>
      <c r="F10" s="45">
        <v>583.8</v>
      </c>
      <c r="G10" s="45">
        <f t="shared" si="0"/>
        <v>228.79999999999995</v>
      </c>
    </row>
    <row r="11" spans="1:7" ht="12" customHeight="1">
      <c r="A11" s="10">
        <v>1993</v>
      </c>
      <c r="B11" s="45">
        <v>2539.3</v>
      </c>
      <c r="C11" s="45">
        <v>1050.2</v>
      </c>
      <c r="D11" s="45">
        <v>167.8</v>
      </c>
      <c r="E11" s="45">
        <v>493.3</v>
      </c>
      <c r="F11" s="45">
        <v>566.5</v>
      </c>
      <c r="G11" s="45">
        <v>261.4</v>
      </c>
    </row>
    <row r="12" spans="1:7" ht="12" customHeight="1">
      <c r="A12" s="10">
        <v>1994</v>
      </c>
      <c r="B12" s="45">
        <v>2527.7</v>
      </c>
      <c r="C12" s="45">
        <v>1063.6</v>
      </c>
      <c r="D12" s="45">
        <v>179</v>
      </c>
      <c r="E12" s="45">
        <v>538.5</v>
      </c>
      <c r="F12" s="45">
        <v>546.8</v>
      </c>
      <c r="G12" s="45">
        <v>199.9</v>
      </c>
    </row>
    <row r="13" spans="1:7" ht="12" customHeight="1">
      <c r="A13" s="10">
        <v>1995</v>
      </c>
      <c r="B13" s="45">
        <v>2512.3</v>
      </c>
      <c r="C13" s="45">
        <v>1075.2</v>
      </c>
      <c r="D13" s="45">
        <v>156.9</v>
      </c>
      <c r="E13" s="45">
        <v>564.3</v>
      </c>
      <c r="F13" s="45">
        <v>581.6</v>
      </c>
      <c r="G13" s="45">
        <v>134.2</v>
      </c>
    </row>
    <row r="14" spans="1:7" ht="12" customHeight="1">
      <c r="A14" s="10">
        <v>1996</v>
      </c>
      <c r="B14" s="45">
        <v>2499.1</v>
      </c>
      <c r="C14" s="45">
        <v>1048.8</v>
      </c>
      <c r="D14" s="45">
        <v>196</v>
      </c>
      <c r="E14" s="45">
        <v>578.6</v>
      </c>
      <c r="F14" s="45">
        <v>575.3</v>
      </c>
      <c r="G14" s="45">
        <f t="shared" si="0"/>
        <v>100.39999999999998</v>
      </c>
    </row>
    <row r="15" spans="1:7" ht="12" customHeight="1">
      <c r="A15" s="10">
        <v>1997</v>
      </c>
      <c r="B15" s="45">
        <v>2487.1</v>
      </c>
      <c r="C15" s="45">
        <v>1041.6</v>
      </c>
      <c r="D15" s="45">
        <v>210.1</v>
      </c>
      <c r="E15" s="45">
        <v>602.9</v>
      </c>
      <c r="F15" s="45">
        <v>543.9</v>
      </c>
      <c r="G15" s="45">
        <f t="shared" si="0"/>
        <v>88.60000000000014</v>
      </c>
    </row>
    <row r="16" spans="1:7" ht="12" customHeight="1">
      <c r="A16" s="10">
        <v>1998</v>
      </c>
      <c r="B16" s="45">
        <v>2472.9</v>
      </c>
      <c r="C16" s="45">
        <v>1022.9</v>
      </c>
      <c r="D16" s="45">
        <v>226.3</v>
      </c>
      <c r="E16" s="45">
        <v>610.5</v>
      </c>
      <c r="F16" s="45">
        <v>537.7</v>
      </c>
      <c r="G16" s="45">
        <f t="shared" si="0"/>
        <v>75.5</v>
      </c>
    </row>
    <row r="17" spans="1:7" ht="12" customHeight="1">
      <c r="A17" s="10">
        <v>1999</v>
      </c>
      <c r="B17" s="45">
        <v>2457.8</v>
      </c>
      <c r="C17" s="45">
        <v>1055.2</v>
      </c>
      <c r="D17" s="45">
        <v>189.6</v>
      </c>
      <c r="E17" s="45">
        <v>634.4</v>
      </c>
      <c r="F17" s="45">
        <v>510.7</v>
      </c>
      <c r="G17" s="45">
        <f t="shared" si="0"/>
        <v>67.90000000000026</v>
      </c>
    </row>
    <row r="18" spans="1:7" ht="12" customHeight="1">
      <c r="A18" s="10">
        <v>2000</v>
      </c>
      <c r="B18" s="45">
        <f>'Tab1.1'!B18</f>
        <v>2444.7</v>
      </c>
      <c r="C18" s="45">
        <v>1050.4</v>
      </c>
      <c r="D18" s="45">
        <v>180.7</v>
      </c>
      <c r="E18" s="45">
        <v>645.7</v>
      </c>
      <c r="F18" s="45">
        <v>492</v>
      </c>
      <c r="G18" s="45">
        <f>B18-C18-D18-E18-F18</f>
        <v>75.89999999999964</v>
      </c>
    </row>
    <row r="19" spans="1:7" ht="12" customHeight="1">
      <c r="A19" s="10">
        <v>2001</v>
      </c>
      <c r="B19" s="45">
        <v>2426</v>
      </c>
      <c r="C19" s="45">
        <v>1030.9</v>
      </c>
      <c r="D19" s="45">
        <v>178.5</v>
      </c>
      <c r="E19" s="45">
        <v>667.5</v>
      </c>
      <c r="F19" s="45">
        <v>473.7</v>
      </c>
      <c r="G19" s="45">
        <v>75.4</v>
      </c>
    </row>
    <row r="20" spans="1:7" ht="12" customHeight="1">
      <c r="A20" s="10">
        <v>2002</v>
      </c>
      <c r="B20" s="45">
        <v>2406.6</v>
      </c>
      <c r="C20" s="45">
        <v>1013.7</v>
      </c>
      <c r="D20" s="45">
        <v>185.2</v>
      </c>
      <c r="E20" s="45">
        <v>668.3</v>
      </c>
      <c r="F20" s="45">
        <v>457.4</v>
      </c>
      <c r="G20" s="45">
        <v>82.1</v>
      </c>
    </row>
    <row r="21" spans="1:7" ht="12" customHeight="1">
      <c r="A21" s="10">
        <v>2003</v>
      </c>
      <c r="B21" s="45">
        <v>2384.7</v>
      </c>
      <c r="C21" s="45">
        <v>977.3</v>
      </c>
      <c r="D21" s="45">
        <v>205.3</v>
      </c>
      <c r="E21" s="45">
        <v>679.4</v>
      </c>
      <c r="F21" s="45">
        <v>434.8</v>
      </c>
      <c r="G21" s="45">
        <v>88</v>
      </c>
    </row>
    <row r="22" spans="1:8" ht="12" customHeight="1">
      <c r="A22" s="10">
        <v>2004</v>
      </c>
      <c r="B22" s="45">
        <f>'Tab1.2'!B21</f>
        <v>2369.1</v>
      </c>
      <c r="C22" s="45">
        <v>971.1</v>
      </c>
      <c r="D22" s="45">
        <v>205.5</v>
      </c>
      <c r="E22" s="45">
        <v>676.3</v>
      </c>
      <c r="F22" s="45">
        <v>431.5</v>
      </c>
      <c r="G22" s="45">
        <v>84.70000000000027</v>
      </c>
      <c r="H22" s="77"/>
    </row>
    <row r="23" spans="1:7" ht="12" customHeight="1">
      <c r="A23" s="20"/>
      <c r="B23" s="45"/>
      <c r="C23" s="45"/>
      <c r="D23" s="45"/>
      <c r="E23" s="45"/>
      <c r="F23" s="45"/>
      <c r="G23" s="45"/>
    </row>
    <row r="24" spans="1:7" ht="12" customHeight="1">
      <c r="A24" s="154" t="s">
        <v>59</v>
      </c>
      <c r="B24" s="154"/>
      <c r="C24" s="154"/>
      <c r="D24" s="154"/>
      <c r="E24" s="154"/>
      <c r="F24" s="154"/>
      <c r="G24" s="154"/>
    </row>
    <row r="25" spans="1:7" ht="12" customHeight="1">
      <c r="A25" s="39"/>
      <c r="B25" s="45"/>
      <c r="C25" s="45"/>
      <c r="D25" s="45"/>
      <c r="E25" s="45"/>
      <c r="F25" s="45"/>
      <c r="G25" s="45"/>
    </row>
    <row r="26" spans="1:7" ht="12" customHeight="1">
      <c r="A26" s="10">
        <v>1991</v>
      </c>
      <c r="B26" s="45">
        <v>1240.2</v>
      </c>
      <c r="C26" s="45">
        <v>668.7</v>
      </c>
      <c r="D26" s="45">
        <v>51.7</v>
      </c>
      <c r="E26" s="45">
        <v>150.9</v>
      </c>
      <c r="F26" s="45">
        <v>306.2</v>
      </c>
      <c r="G26" s="45">
        <f aca="true" t="shared" si="1" ref="G26:G33">B26-C26-D26-E26-F26</f>
        <v>62.69999999999999</v>
      </c>
    </row>
    <row r="27" spans="1:7" ht="12" customHeight="1">
      <c r="A27" s="10">
        <v>1992</v>
      </c>
      <c r="B27" s="45">
        <v>1223.5</v>
      </c>
      <c r="C27" s="45">
        <v>607.1</v>
      </c>
      <c r="D27" s="45">
        <v>55</v>
      </c>
      <c r="E27" s="45">
        <v>157.1</v>
      </c>
      <c r="F27" s="45">
        <v>288.4</v>
      </c>
      <c r="G27" s="45">
        <v>116</v>
      </c>
    </row>
    <row r="28" spans="1:7" ht="12" customHeight="1">
      <c r="A28" s="10">
        <v>1993</v>
      </c>
      <c r="B28" s="45">
        <v>1221.6</v>
      </c>
      <c r="C28" s="45">
        <v>590.4</v>
      </c>
      <c r="D28" s="45">
        <v>57.9</v>
      </c>
      <c r="E28" s="45">
        <v>160.9</v>
      </c>
      <c r="F28" s="45">
        <v>280.6</v>
      </c>
      <c r="G28" s="45">
        <f t="shared" si="1"/>
        <v>131.79999999999995</v>
      </c>
    </row>
    <row r="29" spans="1:7" ht="12" customHeight="1">
      <c r="A29" s="10">
        <v>1994</v>
      </c>
      <c r="B29" s="45">
        <v>1220.6</v>
      </c>
      <c r="C29" s="45">
        <v>603.5</v>
      </c>
      <c r="D29" s="45">
        <v>64.6</v>
      </c>
      <c r="E29" s="45">
        <v>181.5</v>
      </c>
      <c r="F29" s="45">
        <v>268.9</v>
      </c>
      <c r="G29" s="45">
        <f t="shared" si="1"/>
        <v>102.09999999999991</v>
      </c>
    </row>
    <row r="30" spans="1:7" ht="12" customHeight="1">
      <c r="A30" s="10">
        <v>1995</v>
      </c>
      <c r="B30" s="45">
        <v>1216</v>
      </c>
      <c r="C30" s="45">
        <v>604.7</v>
      </c>
      <c r="D30" s="45">
        <v>57.8</v>
      </c>
      <c r="E30" s="45">
        <v>212</v>
      </c>
      <c r="F30" s="45">
        <v>280.8</v>
      </c>
      <c r="G30" s="45">
        <f t="shared" si="1"/>
        <v>60.69999999999999</v>
      </c>
    </row>
    <row r="31" spans="1:7" ht="12" customHeight="1">
      <c r="A31" s="10">
        <v>1996</v>
      </c>
      <c r="B31" s="45">
        <v>1212.5</v>
      </c>
      <c r="C31" s="45">
        <v>582.6</v>
      </c>
      <c r="D31" s="45">
        <v>83.4</v>
      </c>
      <c r="E31" s="45">
        <v>223.4</v>
      </c>
      <c r="F31" s="45">
        <v>279.3</v>
      </c>
      <c r="G31" s="45">
        <f t="shared" si="1"/>
        <v>43.80000000000001</v>
      </c>
    </row>
    <row r="32" spans="1:7" ht="12" customHeight="1">
      <c r="A32" s="10">
        <v>1997</v>
      </c>
      <c r="B32" s="45">
        <v>1209.3</v>
      </c>
      <c r="C32" s="45">
        <v>578.8</v>
      </c>
      <c r="D32" s="45">
        <v>95.6</v>
      </c>
      <c r="E32" s="45">
        <v>237.2</v>
      </c>
      <c r="F32" s="45">
        <v>261.4</v>
      </c>
      <c r="G32" s="45">
        <v>36.4</v>
      </c>
    </row>
    <row r="33" spans="1:7" ht="12" customHeight="1">
      <c r="A33" s="10">
        <v>1998</v>
      </c>
      <c r="B33" s="45">
        <v>1204.4</v>
      </c>
      <c r="C33" s="45">
        <v>572.7</v>
      </c>
      <c r="D33" s="45">
        <v>105</v>
      </c>
      <c r="E33" s="45">
        <v>239.5</v>
      </c>
      <c r="F33" s="45">
        <v>256.7</v>
      </c>
      <c r="G33" s="45">
        <f t="shared" si="1"/>
        <v>30.500000000000057</v>
      </c>
    </row>
    <row r="34" spans="1:7" ht="12" customHeight="1">
      <c r="A34" s="10">
        <v>1999</v>
      </c>
      <c r="B34" s="45">
        <v>1199.3</v>
      </c>
      <c r="C34" s="45">
        <v>589.9</v>
      </c>
      <c r="D34" s="45">
        <v>89.2</v>
      </c>
      <c r="E34" s="45">
        <v>250.6</v>
      </c>
      <c r="F34" s="45">
        <v>245.8</v>
      </c>
      <c r="G34" s="45">
        <v>23.7</v>
      </c>
    </row>
    <row r="35" spans="1:7" ht="12" customHeight="1">
      <c r="A35" s="10">
        <v>2000</v>
      </c>
      <c r="B35" s="45">
        <f>'Tab1.1'!B35</f>
        <v>1195.4</v>
      </c>
      <c r="C35" s="45">
        <v>587.3</v>
      </c>
      <c r="D35" s="45">
        <v>87.7</v>
      </c>
      <c r="E35" s="45">
        <v>258.2</v>
      </c>
      <c r="F35" s="45">
        <v>235.7</v>
      </c>
      <c r="G35" s="45">
        <v>26.6</v>
      </c>
    </row>
    <row r="36" spans="1:7" ht="12" customHeight="1">
      <c r="A36" s="10">
        <v>2001</v>
      </c>
      <c r="B36" s="45">
        <v>1187.6</v>
      </c>
      <c r="C36" s="45">
        <v>578.9</v>
      </c>
      <c r="D36" s="45">
        <v>87.5</v>
      </c>
      <c r="E36" s="45">
        <v>269.9</v>
      </c>
      <c r="F36" s="45">
        <v>224.5</v>
      </c>
      <c r="G36" s="45">
        <v>26.9</v>
      </c>
    </row>
    <row r="37" spans="1:7" ht="12" customHeight="1">
      <c r="A37" s="10">
        <v>2002</v>
      </c>
      <c r="B37" s="45">
        <v>1180.1</v>
      </c>
      <c r="C37" s="45">
        <v>562.1</v>
      </c>
      <c r="D37" s="45">
        <v>96.6</v>
      </c>
      <c r="E37" s="45">
        <v>271</v>
      </c>
      <c r="F37" s="45">
        <v>219</v>
      </c>
      <c r="G37" s="45">
        <v>31.3</v>
      </c>
    </row>
    <row r="38" spans="1:7" ht="12" customHeight="1">
      <c r="A38" s="10">
        <v>2003</v>
      </c>
      <c r="B38" s="45">
        <v>1170.5</v>
      </c>
      <c r="C38" s="45">
        <v>541</v>
      </c>
      <c r="D38" s="45">
        <v>105.7</v>
      </c>
      <c r="E38" s="45">
        <v>279.6</v>
      </c>
      <c r="F38" s="45">
        <v>210.1</v>
      </c>
      <c r="G38" s="45">
        <v>34.2</v>
      </c>
    </row>
    <row r="39" spans="1:8" ht="12" customHeight="1">
      <c r="A39" s="10">
        <v>2004</v>
      </c>
      <c r="B39" s="45">
        <f>'Tab1.2'!B38</f>
        <v>1164</v>
      </c>
      <c r="C39" s="45">
        <v>531.6</v>
      </c>
      <c r="D39" s="45">
        <v>112.4</v>
      </c>
      <c r="E39" s="45">
        <v>281.5</v>
      </c>
      <c r="F39" s="45">
        <v>204.2</v>
      </c>
      <c r="G39" s="45">
        <v>34.4</v>
      </c>
      <c r="H39" s="77"/>
    </row>
    <row r="40" spans="1:7" ht="12" customHeight="1">
      <c r="A40" s="20"/>
      <c r="B40" s="45"/>
      <c r="C40" s="45"/>
      <c r="D40" s="45"/>
      <c r="E40" s="45"/>
      <c r="F40" s="45"/>
      <c r="G40" s="45"/>
    </row>
    <row r="41" spans="1:7" ht="12" customHeight="1">
      <c r="A41" s="154" t="s">
        <v>60</v>
      </c>
      <c r="B41" s="154"/>
      <c r="C41" s="154"/>
      <c r="D41" s="154"/>
      <c r="E41" s="154"/>
      <c r="F41" s="154"/>
      <c r="G41" s="154"/>
    </row>
    <row r="42" spans="1:7" ht="12" customHeight="1">
      <c r="A42" s="39"/>
      <c r="B42" s="45"/>
      <c r="C42" s="45"/>
      <c r="D42" s="45"/>
      <c r="E42" s="45"/>
      <c r="F42" s="45"/>
      <c r="G42" s="45"/>
    </row>
    <row r="43" spans="1:7" ht="12" customHeight="1">
      <c r="A43" s="10">
        <v>1991</v>
      </c>
      <c r="B43" s="45">
        <v>1357.9</v>
      </c>
      <c r="C43" s="45">
        <v>562.5</v>
      </c>
      <c r="D43" s="45">
        <v>86.5</v>
      </c>
      <c r="E43" s="45">
        <v>323</v>
      </c>
      <c r="F43" s="45">
        <v>313.2</v>
      </c>
      <c r="G43" s="45">
        <v>72.6</v>
      </c>
    </row>
    <row r="44" spans="1:7" ht="12" customHeight="1">
      <c r="A44" s="10">
        <v>1992</v>
      </c>
      <c r="B44" s="45">
        <v>1330.6</v>
      </c>
      <c r="C44" s="45">
        <v>465.3</v>
      </c>
      <c r="D44" s="45">
        <v>126.1</v>
      </c>
      <c r="E44" s="45">
        <v>330.9</v>
      </c>
      <c r="F44" s="45">
        <v>295.3</v>
      </c>
      <c r="G44" s="45">
        <v>112.9</v>
      </c>
    </row>
    <row r="45" spans="1:7" ht="12" customHeight="1">
      <c r="A45" s="10">
        <v>1993</v>
      </c>
      <c r="B45" s="45">
        <v>1317.7</v>
      </c>
      <c r="C45" s="45">
        <v>459.7</v>
      </c>
      <c r="D45" s="45">
        <v>109.9</v>
      </c>
      <c r="E45" s="45">
        <v>332.5</v>
      </c>
      <c r="F45" s="45">
        <v>285.9</v>
      </c>
      <c r="G45" s="45">
        <v>129.6</v>
      </c>
    </row>
    <row r="46" spans="1:7" ht="12" customHeight="1">
      <c r="A46" s="10">
        <v>1994</v>
      </c>
      <c r="B46" s="45">
        <v>1307.1</v>
      </c>
      <c r="C46" s="45">
        <v>460</v>
      </c>
      <c r="D46" s="45">
        <v>114.4</v>
      </c>
      <c r="E46" s="45">
        <v>357</v>
      </c>
      <c r="F46" s="45">
        <v>277.9</v>
      </c>
      <c r="G46" s="45">
        <f>B46-C46-D46-E46-F46</f>
        <v>97.79999999999995</v>
      </c>
    </row>
    <row r="47" spans="1:7" ht="12" customHeight="1">
      <c r="A47" s="10">
        <v>1995</v>
      </c>
      <c r="B47" s="45">
        <v>1296.3</v>
      </c>
      <c r="C47" s="45">
        <v>470.5</v>
      </c>
      <c r="D47" s="45">
        <v>99.1</v>
      </c>
      <c r="E47" s="45">
        <v>352.2</v>
      </c>
      <c r="F47" s="45">
        <v>300.8</v>
      </c>
      <c r="G47" s="45">
        <v>73.5</v>
      </c>
    </row>
    <row r="48" spans="1:7" ht="12" customHeight="1">
      <c r="A48" s="10">
        <v>1996</v>
      </c>
      <c r="B48" s="45">
        <v>1286.6</v>
      </c>
      <c r="C48" s="45">
        <v>466.3</v>
      </c>
      <c r="D48" s="45">
        <v>112.6</v>
      </c>
      <c r="E48" s="45">
        <v>355.2</v>
      </c>
      <c r="F48" s="45">
        <v>296</v>
      </c>
      <c r="G48" s="45">
        <v>56.6</v>
      </c>
    </row>
    <row r="49" spans="1:7" ht="12" customHeight="1">
      <c r="A49" s="10">
        <v>1997</v>
      </c>
      <c r="B49" s="45">
        <v>1277.8</v>
      </c>
      <c r="C49" s="45">
        <v>462.8</v>
      </c>
      <c r="D49" s="45">
        <v>114.5</v>
      </c>
      <c r="E49" s="45">
        <v>365.6</v>
      </c>
      <c r="F49" s="45">
        <v>282.6</v>
      </c>
      <c r="G49" s="45">
        <f>B49-C49-D49-E49-F49</f>
        <v>52.299999999999955</v>
      </c>
    </row>
    <row r="50" spans="1:7" ht="12" customHeight="1">
      <c r="A50" s="10">
        <v>1998</v>
      </c>
      <c r="B50" s="45">
        <v>1268.5</v>
      </c>
      <c r="C50" s="45">
        <v>450.2</v>
      </c>
      <c r="D50" s="45">
        <v>121.3</v>
      </c>
      <c r="E50" s="45">
        <v>371</v>
      </c>
      <c r="F50" s="45">
        <v>281</v>
      </c>
      <c r="G50" s="45">
        <f>B50-C50-D50-E50-F50</f>
        <v>45</v>
      </c>
    </row>
    <row r="51" spans="1:7" ht="12" customHeight="1">
      <c r="A51" s="10">
        <v>1999</v>
      </c>
      <c r="B51" s="45">
        <v>1258.5</v>
      </c>
      <c r="C51" s="45">
        <v>465.3</v>
      </c>
      <c r="D51" s="45">
        <v>100.4</v>
      </c>
      <c r="E51" s="45">
        <v>383.9</v>
      </c>
      <c r="F51" s="45">
        <v>264.9</v>
      </c>
      <c r="G51" s="45">
        <v>44.2</v>
      </c>
    </row>
    <row r="52" spans="1:7" ht="12" customHeight="1">
      <c r="A52" s="10">
        <v>2000</v>
      </c>
      <c r="B52" s="45">
        <f>'Tab1.1'!B52</f>
        <v>1249.3</v>
      </c>
      <c r="C52" s="45">
        <v>463.2</v>
      </c>
      <c r="D52" s="45">
        <v>93</v>
      </c>
      <c r="E52" s="45">
        <v>387.5</v>
      </c>
      <c r="F52" s="45">
        <v>256.3</v>
      </c>
      <c r="G52" s="45">
        <f>B52-C52-D52-E52-F52</f>
        <v>49.2999999999999</v>
      </c>
    </row>
    <row r="53" spans="1:7" ht="12" customHeight="1">
      <c r="A53" s="10">
        <v>2001</v>
      </c>
      <c r="B53" s="45">
        <v>1238.3</v>
      </c>
      <c r="C53" s="45">
        <v>452</v>
      </c>
      <c r="D53" s="45">
        <v>91</v>
      </c>
      <c r="E53" s="45">
        <v>397.7</v>
      </c>
      <c r="F53" s="45">
        <v>249.1</v>
      </c>
      <c r="G53" s="45">
        <v>48.6</v>
      </c>
    </row>
    <row r="54" spans="1:7" ht="12" customHeight="1">
      <c r="A54" s="10">
        <v>2002</v>
      </c>
      <c r="B54" s="45">
        <v>1226.5</v>
      </c>
      <c r="C54" s="45">
        <v>451.6</v>
      </c>
      <c r="D54" s="45">
        <v>88.5</v>
      </c>
      <c r="E54" s="45">
        <v>397.3</v>
      </c>
      <c r="F54" s="45">
        <v>238.4</v>
      </c>
      <c r="G54" s="45">
        <v>50.8</v>
      </c>
    </row>
    <row r="55" spans="1:7" ht="12" customHeight="1">
      <c r="A55" s="10">
        <v>2003</v>
      </c>
      <c r="B55" s="45">
        <v>1214.2</v>
      </c>
      <c r="C55" s="45">
        <v>436.3</v>
      </c>
      <c r="D55" s="45">
        <v>99.7</v>
      </c>
      <c r="E55" s="45">
        <v>399.8</v>
      </c>
      <c r="F55" s="45">
        <v>224.7</v>
      </c>
      <c r="G55" s="45">
        <v>53.8</v>
      </c>
    </row>
    <row r="56" spans="1:8" ht="12" customHeight="1">
      <c r="A56" s="10">
        <v>2004</v>
      </c>
      <c r="B56" s="45">
        <f>'Tab1.2'!B55</f>
        <v>1205.1</v>
      </c>
      <c r="C56" s="45">
        <v>439.5</v>
      </c>
      <c r="D56" s="45">
        <v>93.1</v>
      </c>
      <c r="E56" s="45">
        <v>394.8</v>
      </c>
      <c r="F56" s="45">
        <v>227.3</v>
      </c>
      <c r="G56" s="45">
        <v>50.399999999999864</v>
      </c>
      <c r="H56" s="77"/>
    </row>
    <row r="57" spans="2:6" ht="12.75">
      <c r="B57" s="44"/>
      <c r="C57" s="44"/>
      <c r="D57" s="44"/>
      <c r="E57" s="44"/>
      <c r="F57" s="44"/>
    </row>
    <row r="58" spans="2:6" ht="12.75">
      <c r="B58" s="44"/>
      <c r="C58" s="44"/>
      <c r="D58" s="44"/>
      <c r="E58" s="44"/>
      <c r="F58" s="44"/>
    </row>
    <row r="59" spans="1:6" ht="12.75">
      <c r="A59" s="43" t="s">
        <v>97</v>
      </c>
      <c r="B59" s="44"/>
      <c r="C59" s="44"/>
      <c r="D59" s="44"/>
      <c r="E59" s="44"/>
      <c r="F59" s="44"/>
    </row>
    <row r="60" spans="2:6" ht="12.75">
      <c r="B60" s="44"/>
      <c r="C60" s="44"/>
      <c r="D60" s="44"/>
      <c r="E60" s="44"/>
      <c r="F60" s="44"/>
    </row>
  </sheetData>
  <mergeCells count="5">
    <mergeCell ref="A24:G24"/>
    <mergeCell ref="A41:G41"/>
    <mergeCell ref="A1:G1"/>
    <mergeCell ref="C3:G3"/>
    <mergeCell ref="A7:G7"/>
  </mergeCells>
  <printOptions/>
  <pageMargins left="0.7874015748031497" right="0.7874015748031497" top="0.7874015748031497" bottom="0.5905511811023623" header="0.5118110236220472" footer="0.5118110236220472"/>
  <pageSetup firstPageNumber="19"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7"/>
  <dimension ref="A1:F57"/>
  <sheetViews>
    <sheetView workbookViewId="0" topLeftCell="A1">
      <pane ySplit="6" topLeftCell="BM43" activePane="bottomLeft" state="frozen"/>
      <selection pane="topLeft" activeCell="A1" sqref="A1"/>
      <selection pane="bottomLeft" activeCell="C59" sqref="C59"/>
    </sheetView>
  </sheetViews>
  <sheetFormatPr defaultColWidth="11.421875" defaultRowHeight="12.75"/>
  <cols>
    <col min="1" max="6" width="12.7109375" style="1" customWidth="1"/>
    <col min="7" max="7" width="12.7109375" style="0" customWidth="1"/>
  </cols>
  <sheetData>
    <row r="1" spans="1:6" ht="12.75">
      <c r="A1" s="2" t="s">
        <v>116</v>
      </c>
      <c r="B1" s="2"/>
      <c r="C1" s="2"/>
      <c r="D1" s="2"/>
      <c r="E1" s="2"/>
      <c r="F1" s="2"/>
    </row>
    <row r="3" spans="1:6" ht="12.75">
      <c r="A3" s="36"/>
      <c r="B3" s="5"/>
      <c r="C3" s="9" t="s">
        <v>52</v>
      </c>
      <c r="D3" s="7"/>
      <c r="E3" s="7"/>
      <c r="F3" s="7"/>
    </row>
    <row r="4" spans="1:6" ht="12.75">
      <c r="A4" s="10"/>
      <c r="B4" s="6"/>
      <c r="C4" s="21" t="s">
        <v>75</v>
      </c>
      <c r="D4" s="22"/>
      <c r="E4" s="22"/>
      <c r="F4" s="8" t="s">
        <v>76</v>
      </c>
    </row>
    <row r="5" spans="1:6" ht="12.75">
      <c r="A5" s="10"/>
      <c r="B5" s="14"/>
      <c r="C5" s="26"/>
      <c r="D5" s="24" t="s">
        <v>77</v>
      </c>
      <c r="E5" s="24"/>
      <c r="F5" s="8" t="s">
        <v>78</v>
      </c>
    </row>
    <row r="6" spans="1:6" ht="12.75">
      <c r="A6" s="59"/>
      <c r="B6" s="63"/>
      <c r="C6" s="63"/>
      <c r="D6" s="58" t="s">
        <v>79</v>
      </c>
      <c r="E6" s="65" t="s">
        <v>80</v>
      </c>
      <c r="F6" s="61" t="s">
        <v>81</v>
      </c>
    </row>
    <row r="7" spans="1:6" ht="12.75">
      <c r="A7" s="27"/>
      <c r="B7" s="22"/>
      <c r="C7" s="22"/>
      <c r="D7" s="22"/>
      <c r="E7" s="22"/>
      <c r="F7" s="22"/>
    </row>
    <row r="8" spans="1:6" ht="12.75">
      <c r="A8" s="154" t="s">
        <v>58</v>
      </c>
      <c r="B8" s="154"/>
      <c r="C8" s="154"/>
      <c r="D8" s="154"/>
      <c r="E8" s="154"/>
      <c r="F8" s="154"/>
    </row>
    <row r="9" ht="12.75">
      <c r="A9" s="27"/>
    </row>
    <row r="10" spans="1:6" ht="12" customHeight="1">
      <c r="A10" s="10">
        <v>1991</v>
      </c>
      <c r="B10" s="11">
        <v>2598.1</v>
      </c>
      <c r="C10" s="11">
        <v>1428.4</v>
      </c>
      <c r="D10" s="11">
        <v>1258.5</v>
      </c>
      <c r="E10" s="11">
        <v>169.8</v>
      </c>
      <c r="F10" s="11">
        <v>1169.7</v>
      </c>
    </row>
    <row r="11" spans="1:6" ht="12" customHeight="1">
      <c r="A11" s="10">
        <v>1992</v>
      </c>
      <c r="B11" s="11">
        <v>2554.1</v>
      </c>
      <c r="C11" s="11">
        <v>1333.3</v>
      </c>
      <c r="D11" s="11">
        <v>1092.7</v>
      </c>
      <c r="E11" s="11">
        <v>240.6</v>
      </c>
      <c r="F11" s="11">
        <v>1220.8</v>
      </c>
    </row>
    <row r="12" spans="1:6" ht="12" customHeight="1">
      <c r="A12" s="10">
        <v>1993</v>
      </c>
      <c r="B12" s="11">
        <v>2539.3</v>
      </c>
      <c r="C12" s="11">
        <v>1316.1</v>
      </c>
      <c r="D12" s="11">
        <v>1061.5</v>
      </c>
      <c r="E12" s="11">
        <v>254.6</v>
      </c>
      <c r="F12" s="11">
        <v>1223.2</v>
      </c>
    </row>
    <row r="13" spans="1:6" ht="12" customHeight="1">
      <c r="A13" s="10">
        <v>1994</v>
      </c>
      <c r="B13" s="11">
        <v>2527.7</v>
      </c>
      <c r="C13" s="11">
        <v>1319.7</v>
      </c>
      <c r="D13" s="11">
        <v>1082</v>
      </c>
      <c r="E13" s="11">
        <v>237.7</v>
      </c>
      <c r="F13" s="11">
        <v>1208</v>
      </c>
    </row>
    <row r="14" spans="1:6" ht="12" customHeight="1">
      <c r="A14" s="10">
        <v>1995</v>
      </c>
      <c r="B14" s="11">
        <v>2512.3</v>
      </c>
      <c r="C14" s="11">
        <v>1315.6</v>
      </c>
      <c r="D14" s="11">
        <v>1097.4</v>
      </c>
      <c r="E14" s="11">
        <v>218.3</v>
      </c>
      <c r="F14" s="11">
        <v>1196.7</v>
      </c>
    </row>
    <row r="15" spans="1:6" ht="12" customHeight="1">
      <c r="A15" s="10">
        <v>1996</v>
      </c>
      <c r="B15" s="11">
        <v>2499.1</v>
      </c>
      <c r="C15" s="11">
        <v>1318.9</v>
      </c>
      <c r="D15" s="11">
        <v>1082.3</v>
      </c>
      <c r="E15" s="11">
        <v>236.6</v>
      </c>
      <c r="F15" s="11">
        <v>1180.2</v>
      </c>
    </row>
    <row r="16" spans="1:6" ht="12" customHeight="1">
      <c r="A16" s="10">
        <v>1997</v>
      </c>
      <c r="B16" s="11">
        <v>2487.1</v>
      </c>
      <c r="C16" s="11">
        <v>1328.9</v>
      </c>
      <c r="D16" s="11">
        <v>1082.3</v>
      </c>
      <c r="E16" s="11">
        <v>246.6</v>
      </c>
      <c r="F16" s="11">
        <v>1158.2</v>
      </c>
    </row>
    <row r="17" spans="1:6" ht="12" customHeight="1">
      <c r="A17" s="10">
        <v>1998</v>
      </c>
      <c r="B17" s="11">
        <v>2472.9</v>
      </c>
      <c r="C17" s="11">
        <v>1322.4</v>
      </c>
      <c r="D17" s="11">
        <v>1072.4</v>
      </c>
      <c r="E17" s="11">
        <v>250</v>
      </c>
      <c r="F17" s="11">
        <v>1150.5</v>
      </c>
    </row>
    <row r="18" spans="1:6" ht="12" customHeight="1">
      <c r="A18" s="10">
        <v>1999</v>
      </c>
      <c r="B18" s="11">
        <v>2457.8</v>
      </c>
      <c r="C18" s="11">
        <v>1310.7</v>
      </c>
      <c r="D18" s="11">
        <v>1100.8</v>
      </c>
      <c r="E18" s="11">
        <v>209.9</v>
      </c>
      <c r="F18" s="11">
        <v>1147.1</v>
      </c>
    </row>
    <row r="19" spans="1:6" ht="12" customHeight="1">
      <c r="A19" s="10">
        <v>2000</v>
      </c>
      <c r="B19" s="11">
        <f>'Tab1.1'!B18</f>
        <v>2444.7</v>
      </c>
      <c r="C19" s="11">
        <v>1297.7</v>
      </c>
      <c r="D19" s="11">
        <v>1095.3</v>
      </c>
      <c r="E19" s="11">
        <v>202.4</v>
      </c>
      <c r="F19" s="11">
        <v>1147</v>
      </c>
    </row>
    <row r="20" spans="1:6" ht="12" customHeight="1">
      <c r="A20" s="10">
        <v>2001</v>
      </c>
      <c r="B20" s="11">
        <v>2426</v>
      </c>
      <c r="C20" s="11">
        <v>1281.6</v>
      </c>
      <c r="D20" s="11">
        <v>1079.2</v>
      </c>
      <c r="E20" s="11">
        <v>202.4</v>
      </c>
      <c r="F20" s="11">
        <v>1144.4</v>
      </c>
    </row>
    <row r="21" spans="1:6" ht="12" customHeight="1">
      <c r="A21" s="10">
        <v>2002</v>
      </c>
      <c r="B21" s="11">
        <v>2406.6</v>
      </c>
      <c r="C21" s="11">
        <v>1273.3</v>
      </c>
      <c r="D21" s="11">
        <v>1062.3</v>
      </c>
      <c r="E21" s="11">
        <v>211.1</v>
      </c>
      <c r="F21" s="11">
        <v>1133.3</v>
      </c>
    </row>
    <row r="22" spans="1:6" ht="12" customHeight="1">
      <c r="A22" s="10">
        <v>2003</v>
      </c>
      <c r="B22" s="11">
        <v>2384.7</v>
      </c>
      <c r="C22" s="11">
        <v>1255.7</v>
      </c>
      <c r="D22" s="11">
        <v>1029.5</v>
      </c>
      <c r="E22" s="11">
        <v>226.2</v>
      </c>
      <c r="F22" s="11">
        <v>1129</v>
      </c>
    </row>
    <row r="23" spans="1:6" ht="12" customHeight="1">
      <c r="A23" s="10">
        <v>2004</v>
      </c>
      <c r="B23" s="11">
        <f>'Tab1.3'!B22</f>
        <v>2369.1</v>
      </c>
      <c r="C23" s="11">
        <v>1250.4</v>
      </c>
      <c r="D23" s="11">
        <v>1027.5</v>
      </c>
      <c r="E23" s="11">
        <v>223</v>
      </c>
      <c r="F23" s="11">
        <v>1118.7</v>
      </c>
    </row>
    <row r="24" spans="1:6" ht="12" customHeight="1">
      <c r="A24" s="20"/>
      <c r="B24" s="11"/>
      <c r="C24" s="11"/>
      <c r="D24" s="11"/>
      <c r="E24" s="11"/>
      <c r="F24" s="11"/>
    </row>
    <row r="25" spans="1:6" ht="12" customHeight="1">
      <c r="A25" s="154" t="s">
        <v>59</v>
      </c>
      <c r="B25" s="154"/>
      <c r="C25" s="154"/>
      <c r="D25" s="154"/>
      <c r="E25" s="154"/>
      <c r="F25" s="154"/>
    </row>
    <row r="26" ht="12" customHeight="1">
      <c r="A26" s="27"/>
    </row>
    <row r="27" spans="1:6" ht="12" customHeight="1">
      <c r="A27" s="10">
        <v>1991</v>
      </c>
      <c r="B27" s="11">
        <v>1240.2</v>
      </c>
      <c r="C27" s="11">
        <v>742.2</v>
      </c>
      <c r="D27" s="11">
        <v>678.2</v>
      </c>
      <c r="E27" s="11">
        <v>63.9</v>
      </c>
      <c r="F27" s="11">
        <v>498.1</v>
      </c>
    </row>
    <row r="28" spans="1:6" ht="12" customHeight="1">
      <c r="A28" s="10">
        <v>1992</v>
      </c>
      <c r="B28" s="11">
        <v>1223.5</v>
      </c>
      <c r="C28" s="11">
        <v>684</v>
      </c>
      <c r="D28" s="11">
        <v>610.1</v>
      </c>
      <c r="E28" s="11">
        <v>73.9</v>
      </c>
      <c r="F28" s="11">
        <v>539.5</v>
      </c>
    </row>
    <row r="29" spans="1:6" ht="12" customHeight="1">
      <c r="A29" s="10">
        <v>1993</v>
      </c>
      <c r="B29" s="11">
        <v>1221.6</v>
      </c>
      <c r="C29" s="11">
        <v>678.1</v>
      </c>
      <c r="D29" s="11">
        <v>595.1</v>
      </c>
      <c r="E29" s="11">
        <v>82.9</v>
      </c>
      <c r="F29" s="11">
        <v>543.5</v>
      </c>
    </row>
    <row r="30" spans="1:6" ht="12" customHeight="1">
      <c r="A30" s="10">
        <v>1994</v>
      </c>
      <c r="B30" s="11">
        <v>1220.6</v>
      </c>
      <c r="C30" s="11">
        <v>692.1</v>
      </c>
      <c r="D30" s="11">
        <v>609.8</v>
      </c>
      <c r="E30" s="11">
        <v>82.4</v>
      </c>
      <c r="F30" s="11">
        <v>528.5</v>
      </c>
    </row>
    <row r="31" spans="1:6" ht="12" customHeight="1">
      <c r="A31" s="10">
        <v>1995</v>
      </c>
      <c r="B31" s="11">
        <v>1216</v>
      </c>
      <c r="C31" s="11">
        <v>686.9</v>
      </c>
      <c r="D31" s="11">
        <v>612.5</v>
      </c>
      <c r="E31" s="11">
        <v>74.4</v>
      </c>
      <c r="F31" s="11">
        <v>529</v>
      </c>
    </row>
    <row r="32" spans="1:6" ht="12" customHeight="1">
      <c r="A32" s="10">
        <v>1996</v>
      </c>
      <c r="B32" s="11">
        <v>1212.5</v>
      </c>
      <c r="C32" s="11">
        <v>690.4</v>
      </c>
      <c r="D32" s="11">
        <v>594.1</v>
      </c>
      <c r="E32" s="11">
        <v>96.3</v>
      </c>
      <c r="F32" s="11">
        <v>522.1</v>
      </c>
    </row>
    <row r="33" spans="1:6" ht="12" customHeight="1">
      <c r="A33" s="10">
        <v>1997</v>
      </c>
      <c r="B33" s="11">
        <v>1209.3</v>
      </c>
      <c r="C33" s="11">
        <v>703.7</v>
      </c>
      <c r="D33" s="11">
        <v>595.6</v>
      </c>
      <c r="E33" s="11">
        <v>108.1</v>
      </c>
      <c r="F33" s="11">
        <v>505.6</v>
      </c>
    </row>
    <row r="34" spans="1:6" ht="12" customHeight="1">
      <c r="A34" s="10">
        <v>1998</v>
      </c>
      <c r="B34" s="11">
        <v>1204.4</v>
      </c>
      <c r="C34" s="11">
        <v>703.6</v>
      </c>
      <c r="D34" s="11">
        <v>591.3</v>
      </c>
      <c r="E34" s="11">
        <v>112.2</v>
      </c>
      <c r="F34" s="11">
        <v>500.8</v>
      </c>
    </row>
    <row r="35" spans="1:6" ht="12" customHeight="1">
      <c r="A35" s="10">
        <v>1999</v>
      </c>
      <c r="B35" s="11">
        <v>1199.3</v>
      </c>
      <c r="C35" s="11">
        <v>701.4</v>
      </c>
      <c r="D35" s="11">
        <v>606.3</v>
      </c>
      <c r="E35" s="11">
        <v>95.1</v>
      </c>
      <c r="F35" s="11">
        <v>497.8</v>
      </c>
    </row>
    <row r="36" spans="1:6" ht="12" customHeight="1">
      <c r="A36" s="10">
        <v>2000</v>
      </c>
      <c r="B36" s="11">
        <f>'Tab1.1'!B35</f>
        <v>1195.4</v>
      </c>
      <c r="C36" s="11">
        <v>697.2</v>
      </c>
      <c r="D36" s="11">
        <v>603.3</v>
      </c>
      <c r="E36" s="11">
        <v>93.9</v>
      </c>
      <c r="F36" s="11">
        <v>498.3</v>
      </c>
    </row>
    <row r="37" spans="1:6" ht="12" customHeight="1">
      <c r="A37" s="10">
        <v>2001</v>
      </c>
      <c r="B37" s="11">
        <v>1187.6</v>
      </c>
      <c r="C37" s="11">
        <v>695.8</v>
      </c>
      <c r="D37" s="11">
        <v>599.6</v>
      </c>
      <c r="E37" s="11">
        <v>96.2</v>
      </c>
      <c r="F37" s="11">
        <v>491.8</v>
      </c>
    </row>
    <row r="38" spans="1:6" ht="12" customHeight="1">
      <c r="A38" s="10">
        <v>2002</v>
      </c>
      <c r="B38" s="11">
        <v>1180.1</v>
      </c>
      <c r="C38" s="11">
        <v>687.7</v>
      </c>
      <c r="D38" s="11">
        <v>582.4</v>
      </c>
      <c r="E38" s="11">
        <v>105.3</v>
      </c>
      <c r="F38" s="11">
        <v>492.4</v>
      </c>
    </row>
    <row r="39" spans="1:6" ht="12" customHeight="1">
      <c r="A39" s="10">
        <v>2003</v>
      </c>
      <c r="B39" s="11">
        <v>1170.5</v>
      </c>
      <c r="C39" s="11">
        <v>675.7</v>
      </c>
      <c r="D39" s="11">
        <v>561.7</v>
      </c>
      <c r="E39" s="11">
        <v>114</v>
      </c>
      <c r="F39" s="11">
        <v>494.8</v>
      </c>
    </row>
    <row r="40" spans="1:6" ht="12" customHeight="1">
      <c r="A40" s="10">
        <v>2004</v>
      </c>
      <c r="B40" s="11">
        <f>'Tab1.3'!B39</f>
        <v>1164</v>
      </c>
      <c r="C40" s="11">
        <v>674.8</v>
      </c>
      <c r="D40" s="11">
        <v>556</v>
      </c>
      <c r="E40" s="11">
        <v>118.9</v>
      </c>
      <c r="F40" s="11">
        <v>489.1</v>
      </c>
    </row>
    <row r="41" spans="1:6" ht="12" customHeight="1">
      <c r="A41" s="20"/>
      <c r="B41" s="11"/>
      <c r="C41" s="11"/>
      <c r="D41" s="11"/>
      <c r="E41" s="11"/>
      <c r="F41" s="11"/>
    </row>
    <row r="42" spans="1:6" ht="12" customHeight="1">
      <c r="A42" s="154" t="s">
        <v>60</v>
      </c>
      <c r="B42" s="154"/>
      <c r="C42" s="154"/>
      <c r="D42" s="154"/>
      <c r="E42" s="154"/>
      <c r="F42" s="154"/>
    </row>
    <row r="43" ht="12" customHeight="1">
      <c r="A43" s="27"/>
    </row>
    <row r="44" spans="1:6" ht="12" customHeight="1">
      <c r="A44" s="10">
        <v>1991</v>
      </c>
      <c r="B44" s="11">
        <v>1357.9</v>
      </c>
      <c r="C44" s="11">
        <v>686.2</v>
      </c>
      <c r="D44" s="11">
        <v>580.3</v>
      </c>
      <c r="E44" s="11">
        <v>105.9</v>
      </c>
      <c r="F44" s="11">
        <v>671.7</v>
      </c>
    </row>
    <row r="45" spans="1:6" ht="12" customHeight="1">
      <c r="A45" s="10">
        <v>1992</v>
      </c>
      <c r="B45" s="11">
        <v>1330.6</v>
      </c>
      <c r="C45" s="11">
        <v>649.3</v>
      </c>
      <c r="D45" s="11">
        <v>482.6</v>
      </c>
      <c r="E45" s="11">
        <v>166.7</v>
      </c>
      <c r="F45" s="11">
        <v>681.3</v>
      </c>
    </row>
    <row r="46" spans="1:6" ht="12" customHeight="1">
      <c r="A46" s="10">
        <v>1993</v>
      </c>
      <c r="B46" s="11">
        <v>1317.7</v>
      </c>
      <c r="C46" s="11">
        <v>638</v>
      </c>
      <c r="D46" s="11">
        <v>466.4</v>
      </c>
      <c r="E46" s="11">
        <v>171.6</v>
      </c>
      <c r="F46" s="11">
        <v>679.7</v>
      </c>
    </row>
    <row r="47" spans="1:6" ht="12" customHeight="1">
      <c r="A47" s="10">
        <v>1994</v>
      </c>
      <c r="B47" s="11">
        <v>1307.1</v>
      </c>
      <c r="C47" s="11">
        <v>627.6</v>
      </c>
      <c r="D47" s="11">
        <v>472.2</v>
      </c>
      <c r="E47" s="11">
        <v>155.3</v>
      </c>
      <c r="F47" s="11">
        <v>679.5</v>
      </c>
    </row>
    <row r="48" spans="1:6" ht="12" customHeight="1">
      <c r="A48" s="10">
        <v>1995</v>
      </c>
      <c r="B48" s="11">
        <v>1296.3</v>
      </c>
      <c r="C48" s="11">
        <v>628.7</v>
      </c>
      <c r="D48" s="11">
        <v>484.9</v>
      </c>
      <c r="E48" s="11">
        <v>143.9</v>
      </c>
      <c r="F48" s="11">
        <v>667.7</v>
      </c>
    </row>
    <row r="49" spans="1:6" ht="12" customHeight="1">
      <c r="A49" s="10">
        <v>1996</v>
      </c>
      <c r="B49" s="11">
        <v>1286.6</v>
      </c>
      <c r="C49" s="11">
        <v>628.5</v>
      </c>
      <c r="D49" s="11">
        <v>488.3</v>
      </c>
      <c r="E49" s="11">
        <v>140.2</v>
      </c>
      <c r="F49" s="11">
        <v>658.1</v>
      </c>
    </row>
    <row r="50" spans="1:6" ht="12" customHeight="1">
      <c r="A50" s="10">
        <v>1997</v>
      </c>
      <c r="B50" s="11">
        <v>1277.8</v>
      </c>
      <c r="C50" s="11">
        <v>625.2</v>
      </c>
      <c r="D50" s="11">
        <v>486.7</v>
      </c>
      <c r="E50" s="11">
        <v>138.5</v>
      </c>
      <c r="F50" s="11">
        <v>652.6</v>
      </c>
    </row>
    <row r="51" spans="1:6" ht="12" customHeight="1">
      <c r="A51" s="10">
        <v>1998</v>
      </c>
      <c r="B51" s="11">
        <v>1268.5</v>
      </c>
      <c r="C51" s="11">
        <v>618.8</v>
      </c>
      <c r="D51" s="11">
        <v>481.1</v>
      </c>
      <c r="E51" s="11">
        <v>137.8</v>
      </c>
      <c r="F51" s="11">
        <v>649.7</v>
      </c>
    </row>
    <row r="52" spans="1:6" ht="12" customHeight="1">
      <c r="A52" s="10">
        <v>1999</v>
      </c>
      <c r="B52" s="11">
        <v>1258.5</v>
      </c>
      <c r="C52" s="11">
        <v>609.3</v>
      </c>
      <c r="D52" s="11">
        <v>494.5</v>
      </c>
      <c r="E52" s="11">
        <v>114.8</v>
      </c>
      <c r="F52" s="11">
        <v>649.2</v>
      </c>
    </row>
    <row r="53" spans="1:6" ht="12" customHeight="1">
      <c r="A53" s="10">
        <v>2000</v>
      </c>
      <c r="B53" s="11">
        <f>'Tab1.1'!B52</f>
        <v>1249.3</v>
      </c>
      <c r="C53" s="11">
        <v>600.6</v>
      </c>
      <c r="D53" s="11">
        <v>492</v>
      </c>
      <c r="E53" s="11">
        <v>108.6</v>
      </c>
      <c r="F53" s="11">
        <v>648.7</v>
      </c>
    </row>
    <row r="54" spans="1:6" ht="12" customHeight="1">
      <c r="A54" s="10">
        <v>2001</v>
      </c>
      <c r="B54" s="11">
        <v>1238.3</v>
      </c>
      <c r="C54" s="11">
        <v>585.8</v>
      </c>
      <c r="D54" s="11">
        <v>479.6</v>
      </c>
      <c r="E54" s="11">
        <v>106.3</v>
      </c>
      <c r="F54" s="11">
        <v>652.5</v>
      </c>
    </row>
    <row r="55" spans="1:6" ht="12" customHeight="1">
      <c r="A55" s="10">
        <v>2002</v>
      </c>
      <c r="B55" s="11">
        <v>1226.5</v>
      </c>
      <c r="C55" s="11">
        <v>585.7</v>
      </c>
      <c r="D55" s="11">
        <v>479.9</v>
      </c>
      <c r="E55" s="11">
        <v>105.8</v>
      </c>
      <c r="F55" s="11">
        <v>640.9</v>
      </c>
    </row>
    <row r="56" spans="1:6" ht="12" customHeight="1">
      <c r="A56" s="10">
        <v>2003</v>
      </c>
      <c r="B56" s="11">
        <v>1214.2</v>
      </c>
      <c r="C56" s="11">
        <v>580</v>
      </c>
      <c r="D56" s="11">
        <v>467.8</v>
      </c>
      <c r="E56" s="11">
        <v>112.1</v>
      </c>
      <c r="F56" s="11">
        <v>634.3</v>
      </c>
    </row>
    <row r="57" spans="1:6" ht="12" customHeight="1">
      <c r="A57" s="10">
        <v>2004</v>
      </c>
      <c r="B57" s="11">
        <f>'Tab1.3'!B56</f>
        <v>1205.1</v>
      </c>
      <c r="C57" s="11">
        <v>575.6</v>
      </c>
      <c r="D57" s="11">
        <v>471.5</v>
      </c>
      <c r="E57" s="11">
        <v>104.1</v>
      </c>
      <c r="F57" s="11">
        <v>629.5</v>
      </c>
    </row>
  </sheetData>
  <mergeCells count="3">
    <mergeCell ref="A8:F8"/>
    <mergeCell ref="A25:F25"/>
    <mergeCell ref="A42:F42"/>
  </mergeCells>
  <printOptions/>
  <pageMargins left="0.7874015748031497" right="0.7874015748031497" top="0.7874015748031497" bottom="0.5905511811023623" header="0.5118110236220472" footer="0.5118110236220472"/>
  <pageSetup firstPageNumber="20"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8"/>
  <dimension ref="A1:F56"/>
  <sheetViews>
    <sheetView workbookViewId="0" topLeftCell="A1">
      <pane ySplit="5" topLeftCell="BM6" activePane="bottomLeft" state="frozen"/>
      <selection pane="topLeft" activeCell="A1" sqref="A1"/>
      <selection pane="bottomLeft" activeCell="C60" sqref="C60"/>
    </sheetView>
  </sheetViews>
  <sheetFormatPr defaultColWidth="11.421875" defaultRowHeight="12.75"/>
  <cols>
    <col min="1" max="1" width="11.421875" style="1" customWidth="1"/>
    <col min="2" max="6" width="15.7109375" style="1" customWidth="1"/>
  </cols>
  <sheetData>
    <row r="1" spans="1:6" ht="12.75">
      <c r="A1" s="2" t="s">
        <v>140</v>
      </c>
      <c r="B1" s="3"/>
      <c r="C1" s="3"/>
      <c r="D1" s="3"/>
      <c r="E1" s="3"/>
      <c r="F1" s="3"/>
    </row>
    <row r="3" spans="1:6" ht="12.75">
      <c r="A3" s="36"/>
      <c r="B3" s="17"/>
      <c r="C3" s="7" t="s">
        <v>52</v>
      </c>
      <c r="D3" s="7"/>
      <c r="E3" s="7"/>
      <c r="F3" s="7"/>
    </row>
    <row r="4" spans="1:6" ht="12.75">
      <c r="A4" s="10" t="s">
        <v>53</v>
      </c>
      <c r="B4" s="14" t="s">
        <v>58</v>
      </c>
      <c r="C4" s="14" t="s">
        <v>82</v>
      </c>
      <c r="D4" s="6" t="s">
        <v>99</v>
      </c>
      <c r="E4" s="18" t="s">
        <v>101</v>
      </c>
      <c r="F4" s="6" t="s">
        <v>103</v>
      </c>
    </row>
    <row r="5" spans="1:6" ht="12.75">
      <c r="A5" s="59"/>
      <c r="B5" s="66"/>
      <c r="C5" s="63" t="s">
        <v>98</v>
      </c>
      <c r="D5" s="60" t="s">
        <v>100</v>
      </c>
      <c r="E5" s="67" t="s">
        <v>102</v>
      </c>
      <c r="F5" s="60" t="s">
        <v>104</v>
      </c>
    </row>
    <row r="6" spans="1:6" ht="12.75">
      <c r="A6" s="27"/>
      <c r="B6" s="22"/>
      <c r="C6" s="22"/>
      <c r="D6" s="22"/>
      <c r="E6" s="22"/>
      <c r="F6" s="22"/>
    </row>
    <row r="7" spans="1:6" ht="12.75">
      <c r="A7" s="154" t="s">
        <v>58</v>
      </c>
      <c r="B7" s="154"/>
      <c r="C7" s="154"/>
      <c r="D7" s="154"/>
      <c r="E7" s="154"/>
      <c r="F7" s="154"/>
    </row>
    <row r="8" ht="12.75">
      <c r="A8" s="27"/>
    </row>
    <row r="9" spans="1:6" ht="12.75">
      <c r="A9" s="10">
        <v>1991</v>
      </c>
      <c r="B9" s="46">
        <v>1258.5</v>
      </c>
      <c r="C9" s="46">
        <v>81.9</v>
      </c>
      <c r="D9" s="46">
        <v>594.4</v>
      </c>
      <c r="E9" s="46">
        <v>191.9</v>
      </c>
      <c r="F9" s="46">
        <v>390.4</v>
      </c>
    </row>
    <row r="10" spans="1:6" ht="12.75">
      <c r="A10" s="10">
        <v>1992</v>
      </c>
      <c r="B10" s="46">
        <v>1092.7</v>
      </c>
      <c r="C10" s="46">
        <v>56.6</v>
      </c>
      <c r="D10" s="46">
        <v>458.8</v>
      </c>
      <c r="E10" s="46">
        <v>180.5</v>
      </c>
      <c r="F10" s="46">
        <v>396.9</v>
      </c>
    </row>
    <row r="11" spans="1:6" ht="12.75">
      <c r="A11" s="10">
        <v>1993</v>
      </c>
      <c r="B11" s="46">
        <v>1061.5</v>
      </c>
      <c r="C11" s="46">
        <v>43.5</v>
      </c>
      <c r="D11" s="46">
        <v>430.8</v>
      </c>
      <c r="E11" s="46">
        <v>180.9</v>
      </c>
      <c r="F11" s="46">
        <v>406.3</v>
      </c>
    </row>
    <row r="12" spans="1:6" ht="12.75">
      <c r="A12" s="10">
        <v>1994</v>
      </c>
      <c r="B12" s="46">
        <v>1082</v>
      </c>
      <c r="C12" s="46">
        <v>35.2</v>
      </c>
      <c r="D12" s="46">
        <v>431.3</v>
      </c>
      <c r="E12" s="46">
        <v>191</v>
      </c>
      <c r="F12" s="46">
        <v>424.6</v>
      </c>
    </row>
    <row r="13" spans="1:6" ht="12.75">
      <c r="A13" s="10">
        <v>1995</v>
      </c>
      <c r="B13" s="46">
        <v>1097.4</v>
      </c>
      <c r="C13" s="46">
        <v>40.1</v>
      </c>
      <c r="D13" s="46">
        <v>418.4</v>
      </c>
      <c r="E13" s="46">
        <v>229.6</v>
      </c>
      <c r="F13" s="46">
        <v>409.3</v>
      </c>
    </row>
    <row r="14" spans="1:6" ht="12.75">
      <c r="A14" s="10">
        <v>1996</v>
      </c>
      <c r="B14" s="46">
        <v>1082.3</v>
      </c>
      <c r="C14" s="46">
        <v>39</v>
      </c>
      <c r="D14" s="46">
        <v>395.8</v>
      </c>
      <c r="E14" s="46">
        <v>225.3</v>
      </c>
      <c r="F14" s="46">
        <v>422.2</v>
      </c>
    </row>
    <row r="15" spans="1:6" ht="12.75">
      <c r="A15" s="10">
        <v>1997</v>
      </c>
      <c r="B15" s="46">
        <v>1082.3</v>
      </c>
      <c r="C15" s="46">
        <v>39</v>
      </c>
      <c r="D15" s="46">
        <v>373.4</v>
      </c>
      <c r="E15" s="46">
        <v>229.8</v>
      </c>
      <c r="F15" s="46">
        <v>440</v>
      </c>
    </row>
    <row r="16" spans="1:6" ht="12.75">
      <c r="A16" s="10">
        <v>1998</v>
      </c>
      <c r="B16" s="46">
        <v>1072.4</v>
      </c>
      <c r="C16" s="46">
        <v>37.2</v>
      </c>
      <c r="D16" s="46">
        <v>374.3</v>
      </c>
      <c r="E16" s="46">
        <v>220.5</v>
      </c>
      <c r="F16" s="46">
        <v>440.3</v>
      </c>
    </row>
    <row r="17" spans="1:6" ht="12.75">
      <c r="A17" s="10">
        <v>1999</v>
      </c>
      <c r="B17" s="46">
        <v>1100.8</v>
      </c>
      <c r="C17" s="46">
        <v>44.6</v>
      </c>
      <c r="D17" s="46">
        <v>372.3</v>
      </c>
      <c r="E17" s="46">
        <v>221.2</v>
      </c>
      <c r="F17" s="46">
        <v>462.6</v>
      </c>
    </row>
    <row r="18" spans="1:6" ht="12.75">
      <c r="A18" s="10">
        <v>2000</v>
      </c>
      <c r="B18" s="46">
        <f>'Tab1.4'!D19</f>
        <v>1095.3</v>
      </c>
      <c r="C18" s="46">
        <v>38.9</v>
      </c>
      <c r="D18" s="46">
        <v>383.7</v>
      </c>
      <c r="E18" s="46">
        <v>234</v>
      </c>
      <c r="F18" s="46">
        <v>438.7</v>
      </c>
    </row>
    <row r="19" spans="1:6" ht="12.75">
      <c r="A19" s="10">
        <v>2001</v>
      </c>
      <c r="B19" s="46">
        <v>1079.2</v>
      </c>
      <c r="C19" s="46">
        <v>37.4</v>
      </c>
      <c r="D19" s="46">
        <v>365.4</v>
      </c>
      <c r="E19" s="46">
        <v>236.7</v>
      </c>
      <c r="F19" s="46">
        <v>439.7</v>
      </c>
    </row>
    <row r="20" spans="1:6" ht="12.75">
      <c r="A20" s="10">
        <v>2002</v>
      </c>
      <c r="B20" s="46">
        <v>1062.3</v>
      </c>
      <c r="C20" s="46">
        <v>33.1</v>
      </c>
      <c r="D20" s="46">
        <v>347.1</v>
      </c>
      <c r="E20" s="46">
        <v>232.8</v>
      </c>
      <c r="F20" s="46">
        <v>449.3</v>
      </c>
    </row>
    <row r="21" spans="1:6" ht="12.75">
      <c r="A21" s="10">
        <v>2003</v>
      </c>
      <c r="B21" s="46">
        <v>1029.5</v>
      </c>
      <c r="C21" s="46">
        <v>30.2</v>
      </c>
      <c r="D21" s="46">
        <v>358.6</v>
      </c>
      <c r="E21" s="46">
        <v>223.4</v>
      </c>
      <c r="F21" s="46">
        <v>417.3</v>
      </c>
    </row>
    <row r="22" spans="1:6" ht="12.75">
      <c r="A22" s="10">
        <v>2004</v>
      </c>
      <c r="B22" s="46">
        <f>'Tab1.4'!D23</f>
        <v>1027.5</v>
      </c>
      <c r="C22" s="46">
        <v>27.9</v>
      </c>
      <c r="D22" s="46">
        <v>350.2</v>
      </c>
      <c r="E22" s="46">
        <v>226.3</v>
      </c>
      <c r="F22" s="46">
        <v>423</v>
      </c>
    </row>
    <row r="23" spans="1:6" ht="12.75">
      <c r="A23" s="20"/>
      <c r="B23" s="46"/>
      <c r="C23" s="46"/>
      <c r="D23" s="46"/>
      <c r="E23" s="46"/>
      <c r="F23" s="46"/>
    </row>
    <row r="24" spans="1:6" ht="12.75">
      <c r="A24" s="154" t="s">
        <v>59</v>
      </c>
      <c r="B24" s="154"/>
      <c r="C24" s="154"/>
      <c r="D24" s="154"/>
      <c r="E24" s="154"/>
      <c r="F24" s="154"/>
    </row>
    <row r="25" spans="1:6" ht="12.75">
      <c r="A25" s="27"/>
      <c r="B25" s="46"/>
      <c r="C25" s="46"/>
      <c r="D25" s="46"/>
      <c r="E25" s="46"/>
      <c r="F25" s="46"/>
    </row>
    <row r="26" spans="1:6" ht="12.75">
      <c r="A26" s="10">
        <v>1991</v>
      </c>
      <c r="B26" s="46">
        <v>678.2</v>
      </c>
      <c r="C26" s="46">
        <v>51.9</v>
      </c>
      <c r="D26" s="46">
        <v>393.5</v>
      </c>
      <c r="E26" s="46">
        <v>92</v>
      </c>
      <c r="F26" s="46">
        <v>140.9</v>
      </c>
    </row>
    <row r="27" spans="1:6" ht="12.75">
      <c r="A27" s="10">
        <v>1992</v>
      </c>
      <c r="B27" s="46">
        <v>610.1</v>
      </c>
      <c r="C27" s="46">
        <v>36.7</v>
      </c>
      <c r="D27" s="46">
        <v>341.6</v>
      </c>
      <c r="E27" s="46">
        <v>91.7</v>
      </c>
      <c r="F27" s="46">
        <v>140.1</v>
      </c>
    </row>
    <row r="28" spans="1:6" ht="12.75">
      <c r="A28" s="10">
        <v>1993</v>
      </c>
      <c r="B28" s="46">
        <v>595.1</v>
      </c>
      <c r="C28" s="46">
        <v>27.5</v>
      </c>
      <c r="D28" s="46">
        <v>331.7</v>
      </c>
      <c r="E28" s="46">
        <v>93.5</v>
      </c>
      <c r="F28" s="46">
        <v>142.4</v>
      </c>
    </row>
    <row r="29" spans="1:6" ht="12.75">
      <c r="A29" s="10">
        <v>1994</v>
      </c>
      <c r="B29" s="46">
        <v>609.8</v>
      </c>
      <c r="C29" s="46">
        <v>22.3</v>
      </c>
      <c r="D29" s="46">
        <v>336.9</v>
      </c>
      <c r="E29" s="46">
        <v>96.3</v>
      </c>
      <c r="F29" s="46">
        <v>154.2</v>
      </c>
    </row>
    <row r="30" spans="1:6" ht="12.75">
      <c r="A30" s="10">
        <v>1995</v>
      </c>
      <c r="B30" s="46">
        <v>612.5</v>
      </c>
      <c r="C30" s="46">
        <v>22.8</v>
      </c>
      <c r="D30" s="46">
        <v>323.5</v>
      </c>
      <c r="E30" s="46">
        <v>113.1</v>
      </c>
      <c r="F30" s="46">
        <v>153</v>
      </c>
    </row>
    <row r="31" spans="1:6" ht="12.75">
      <c r="A31" s="10">
        <v>1996</v>
      </c>
      <c r="B31" s="46">
        <v>594.1</v>
      </c>
      <c r="C31" s="46">
        <v>22.6</v>
      </c>
      <c r="D31" s="46">
        <v>306.4</v>
      </c>
      <c r="E31" s="46">
        <v>108.3</v>
      </c>
      <c r="F31" s="46">
        <v>156.7</v>
      </c>
    </row>
    <row r="32" spans="1:6" ht="12.75">
      <c r="A32" s="10">
        <v>1997</v>
      </c>
      <c r="B32" s="46">
        <v>595.6</v>
      </c>
      <c r="C32" s="46">
        <v>23.5</v>
      </c>
      <c r="D32" s="46">
        <v>290.4</v>
      </c>
      <c r="E32" s="46">
        <v>114.3</v>
      </c>
      <c r="F32" s="46">
        <v>167.3</v>
      </c>
    </row>
    <row r="33" spans="1:6" ht="12.75">
      <c r="A33" s="10">
        <v>1998</v>
      </c>
      <c r="B33" s="46">
        <v>591.3</v>
      </c>
      <c r="C33" s="46">
        <v>23.7</v>
      </c>
      <c r="D33" s="46">
        <v>289.1</v>
      </c>
      <c r="E33" s="46">
        <v>111</v>
      </c>
      <c r="F33" s="46">
        <v>167.5</v>
      </c>
    </row>
    <row r="34" spans="1:6" ht="12.75">
      <c r="A34" s="10">
        <v>1999</v>
      </c>
      <c r="B34" s="46">
        <v>606.3</v>
      </c>
      <c r="C34" s="46">
        <v>27.7</v>
      </c>
      <c r="D34" s="46">
        <v>288.9</v>
      </c>
      <c r="E34" s="46">
        <v>107.9</v>
      </c>
      <c r="F34" s="46">
        <v>181.8</v>
      </c>
    </row>
    <row r="35" spans="1:6" ht="12.75">
      <c r="A35" s="10">
        <v>2000</v>
      </c>
      <c r="B35" s="46">
        <f>'Tab1.4'!D36</f>
        <v>603.3</v>
      </c>
      <c r="C35" s="46">
        <v>26.8</v>
      </c>
      <c r="D35" s="46">
        <v>292.6</v>
      </c>
      <c r="E35" s="46">
        <v>117</v>
      </c>
      <c r="F35" s="46">
        <v>166.9</v>
      </c>
    </row>
    <row r="36" spans="1:6" ht="12.75">
      <c r="A36" s="10">
        <v>2001</v>
      </c>
      <c r="B36" s="46">
        <v>599.6</v>
      </c>
      <c r="C36" s="46">
        <v>25.3</v>
      </c>
      <c r="D36" s="46">
        <v>280.1</v>
      </c>
      <c r="E36" s="46">
        <v>122.2</v>
      </c>
      <c r="F36" s="46">
        <v>171.9</v>
      </c>
    </row>
    <row r="37" spans="1:6" ht="12.75">
      <c r="A37" s="10">
        <v>2002</v>
      </c>
      <c r="B37" s="46">
        <v>582.4</v>
      </c>
      <c r="C37" s="46">
        <v>22.9</v>
      </c>
      <c r="D37" s="46">
        <v>263.9</v>
      </c>
      <c r="E37" s="46">
        <v>120.5</v>
      </c>
      <c r="F37" s="46">
        <v>175</v>
      </c>
    </row>
    <row r="38" spans="1:6" ht="12.75">
      <c r="A38" s="10">
        <v>2003</v>
      </c>
      <c r="B38" s="46">
        <v>561.7</v>
      </c>
      <c r="C38" s="46">
        <v>20.4</v>
      </c>
      <c r="D38" s="46">
        <v>270.1</v>
      </c>
      <c r="E38" s="46">
        <v>115</v>
      </c>
      <c r="F38" s="46">
        <v>156.2</v>
      </c>
    </row>
    <row r="39" spans="1:6" ht="12.75">
      <c r="A39" s="10">
        <v>2004</v>
      </c>
      <c r="B39" s="46">
        <f>'Tab1.4'!D40</f>
        <v>556</v>
      </c>
      <c r="C39" s="46">
        <v>19.5</v>
      </c>
      <c r="D39" s="46">
        <v>261.5</v>
      </c>
      <c r="E39" s="46">
        <v>116.6</v>
      </c>
      <c r="F39" s="46">
        <v>158.4</v>
      </c>
    </row>
    <row r="40" spans="1:6" ht="12.75">
      <c r="A40" s="20"/>
      <c r="B40" s="46"/>
      <c r="C40" s="46"/>
      <c r="D40" s="46"/>
      <c r="E40" s="46"/>
      <c r="F40" s="46"/>
    </row>
    <row r="41" spans="1:6" ht="12.75">
      <c r="A41" s="154" t="s">
        <v>60</v>
      </c>
      <c r="B41" s="154"/>
      <c r="C41" s="154"/>
      <c r="D41" s="154"/>
      <c r="E41" s="154"/>
      <c r="F41" s="154"/>
    </row>
    <row r="42" spans="1:6" ht="12.75">
      <c r="A42" s="27"/>
      <c r="B42" s="46"/>
      <c r="C42" s="46"/>
      <c r="D42" s="46"/>
      <c r="E42" s="46"/>
      <c r="F42" s="46"/>
    </row>
    <row r="43" spans="1:6" ht="12.75">
      <c r="A43" s="10">
        <v>1991</v>
      </c>
      <c r="B43" s="46">
        <v>580.3</v>
      </c>
      <c r="C43" s="46">
        <v>30</v>
      </c>
      <c r="D43" s="46">
        <v>200.9</v>
      </c>
      <c r="E43" s="46">
        <v>99.9</v>
      </c>
      <c r="F43" s="46">
        <v>249.5</v>
      </c>
    </row>
    <row r="44" spans="1:6" ht="12.75">
      <c r="A44" s="10">
        <v>1992</v>
      </c>
      <c r="B44" s="46">
        <v>482.6</v>
      </c>
      <c r="C44" s="46">
        <v>19.8</v>
      </c>
      <c r="D44" s="46">
        <v>117.1</v>
      </c>
      <c r="E44" s="46">
        <v>88.8</v>
      </c>
      <c r="F44" s="46">
        <v>256.8</v>
      </c>
    </row>
    <row r="45" spans="1:6" ht="12.75">
      <c r="A45" s="10">
        <v>1993</v>
      </c>
      <c r="B45" s="46">
        <v>466.4</v>
      </c>
      <c r="C45" s="46">
        <v>16</v>
      </c>
      <c r="D45" s="46">
        <v>99.1</v>
      </c>
      <c r="E45" s="46">
        <v>87.4</v>
      </c>
      <c r="F45" s="46">
        <v>263.9</v>
      </c>
    </row>
    <row r="46" spans="1:6" ht="12.75">
      <c r="A46" s="10">
        <v>1994</v>
      </c>
      <c r="B46" s="46">
        <v>472.2</v>
      </c>
      <c r="C46" s="46">
        <v>12.8</v>
      </c>
      <c r="D46" s="46">
        <v>94.3</v>
      </c>
      <c r="E46" s="46">
        <v>94.7</v>
      </c>
      <c r="F46" s="46">
        <v>270.4</v>
      </c>
    </row>
    <row r="47" spans="1:6" ht="12.75">
      <c r="A47" s="10">
        <v>1995</v>
      </c>
      <c r="B47" s="46">
        <v>484.9</v>
      </c>
      <c r="C47" s="46">
        <v>17.3</v>
      </c>
      <c r="D47" s="46">
        <v>94.9</v>
      </c>
      <c r="E47" s="46">
        <v>116.4</v>
      </c>
      <c r="F47" s="46">
        <v>256.3</v>
      </c>
    </row>
    <row r="48" spans="1:6" ht="12.75">
      <c r="A48" s="10">
        <v>1996</v>
      </c>
      <c r="B48" s="46">
        <v>488.3</v>
      </c>
      <c r="C48" s="46">
        <v>16.3</v>
      </c>
      <c r="D48" s="46">
        <v>89.4</v>
      </c>
      <c r="E48" s="46">
        <v>117</v>
      </c>
      <c r="F48" s="46">
        <v>265.5</v>
      </c>
    </row>
    <row r="49" spans="1:6" ht="12.75">
      <c r="A49" s="10">
        <v>1997</v>
      </c>
      <c r="B49" s="46">
        <v>486.7</v>
      </c>
      <c r="C49" s="46">
        <v>15.5</v>
      </c>
      <c r="D49" s="46">
        <v>83</v>
      </c>
      <c r="E49" s="46">
        <v>115.5</v>
      </c>
      <c r="F49" s="46">
        <v>272.7</v>
      </c>
    </row>
    <row r="50" spans="1:6" ht="12.75">
      <c r="A50" s="10">
        <v>1998</v>
      </c>
      <c r="B50" s="46">
        <v>481.1</v>
      </c>
      <c r="C50" s="46">
        <v>13.4</v>
      </c>
      <c r="D50" s="46">
        <v>85.2</v>
      </c>
      <c r="E50" s="46">
        <v>109.5</v>
      </c>
      <c r="F50" s="46">
        <v>272.8</v>
      </c>
    </row>
    <row r="51" spans="1:6" ht="12.75">
      <c r="A51" s="10">
        <v>1999</v>
      </c>
      <c r="B51" s="46">
        <v>494.5</v>
      </c>
      <c r="C51" s="46">
        <v>17</v>
      </c>
      <c r="D51" s="46">
        <v>83.4</v>
      </c>
      <c r="E51" s="46">
        <v>113.3</v>
      </c>
      <c r="F51" s="46">
        <v>280.9</v>
      </c>
    </row>
    <row r="52" spans="1:6" ht="12.75">
      <c r="A52" s="10">
        <v>2000</v>
      </c>
      <c r="B52" s="46">
        <f>'Tab1.4'!D53</f>
        <v>492</v>
      </c>
      <c r="C52" s="46">
        <v>12.1</v>
      </c>
      <c r="D52" s="46">
        <v>91.1</v>
      </c>
      <c r="E52" s="46">
        <v>117</v>
      </c>
      <c r="F52" s="46">
        <v>271.8</v>
      </c>
    </row>
    <row r="53" spans="1:6" ht="12.75">
      <c r="A53" s="10">
        <v>2001</v>
      </c>
      <c r="B53" s="46">
        <v>479.6</v>
      </c>
      <c r="C53" s="46">
        <v>12</v>
      </c>
      <c r="D53" s="46">
        <v>85.3</v>
      </c>
      <c r="E53" s="46">
        <v>114.5</v>
      </c>
      <c r="F53" s="46">
        <v>267.8</v>
      </c>
    </row>
    <row r="54" spans="1:6" ht="12.75">
      <c r="A54" s="10">
        <v>2002</v>
      </c>
      <c r="B54" s="46">
        <v>479.9</v>
      </c>
      <c r="C54" s="46">
        <v>10.2</v>
      </c>
      <c r="D54" s="46">
        <v>83.2</v>
      </c>
      <c r="E54" s="46">
        <v>112.3</v>
      </c>
      <c r="F54" s="46">
        <v>274.3</v>
      </c>
    </row>
    <row r="55" spans="1:6" ht="12.75">
      <c r="A55" s="10">
        <v>2003</v>
      </c>
      <c r="B55" s="46">
        <v>467.8</v>
      </c>
      <c r="C55" s="79">
        <v>9.8</v>
      </c>
      <c r="D55" s="46">
        <v>88.5</v>
      </c>
      <c r="E55" s="46">
        <v>108.4</v>
      </c>
      <c r="F55" s="46">
        <v>261.2</v>
      </c>
    </row>
    <row r="56" spans="1:6" ht="12.75">
      <c r="A56" s="10">
        <v>2004</v>
      </c>
      <c r="B56" s="46">
        <f>'Tab1.4'!D57</f>
        <v>471.5</v>
      </c>
      <c r="C56" s="79">
        <v>8.4</v>
      </c>
      <c r="D56" s="46">
        <v>88.7</v>
      </c>
      <c r="E56" s="46">
        <v>109.7</v>
      </c>
      <c r="F56" s="46">
        <v>264.7</v>
      </c>
    </row>
  </sheetData>
  <mergeCells count="3">
    <mergeCell ref="A7:F7"/>
    <mergeCell ref="A24:F24"/>
    <mergeCell ref="A41:F41"/>
  </mergeCells>
  <printOptions/>
  <pageMargins left="0.5905511811023623" right="0.5905511811023623" top="0.7874015748031497" bottom="0.5905511811023623" header="0.5118110236220472" footer="0.5118110236220472"/>
  <pageSetup firstPageNumber="21" useFirstPageNumber="1" horizontalDpi="600" verticalDpi="600" orientation="portrait" paperSize="9"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2005-01-14T07:10:04Z</cp:lastPrinted>
  <dcterms:modified xsi:type="dcterms:W3CDTF">2008-02-25T13:51:58Z</dcterms:modified>
  <cp:category/>
  <cp:version/>
  <cp:contentType/>
  <cp:contentStatus/>
</cp:coreProperties>
</file>