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Impressum" sheetId="1" r:id="rId1"/>
    <sheet name="Inhaltsverz." sheetId="2" r:id="rId2"/>
    <sheet name="Vorbemerk." sheetId="3" r:id="rId3"/>
    <sheet name="Graf" sheetId="4" r:id="rId4"/>
    <sheet name="Tab 1" sheetId="5" r:id="rId5"/>
    <sheet name="Tab 2.1" sheetId="6" r:id="rId6"/>
    <sheet name="Tab 2.2" sheetId="7" r:id="rId7"/>
    <sheet name="Tab 3" sheetId="8" r:id="rId8"/>
    <sheet name="Tab 4" sheetId="9" r:id="rId9"/>
    <sheet name="Tab 5" sheetId="10" r:id="rId10"/>
    <sheet name="Tab 6" sheetId="11" r:id="rId11"/>
    <sheet name="Tab 7" sheetId="12" r:id="rId12"/>
    <sheet name="Tab 8.1" sheetId="13" r:id="rId13"/>
    <sheet name="Tab 8.2" sheetId="14" r:id="rId14"/>
    <sheet name="Tab 8.3" sheetId="15" r:id="rId15"/>
    <sheet name="Tab 8.4" sheetId="16" r:id="rId16"/>
    <sheet name="Tab 9" sheetId="17" r:id="rId17"/>
    <sheet name="Tab 10" sheetId="18" r:id="rId18"/>
    <sheet name="Tab 11" sheetId="19" r:id="rId19"/>
    <sheet name="Tab 12.1" sheetId="20" r:id="rId20"/>
    <sheet name="Tab 12.2" sheetId="21" r:id="rId21"/>
    <sheet name="Tab 12.3" sheetId="22" r:id="rId22"/>
    <sheet name="Tab 12.4" sheetId="23" r:id="rId23"/>
    <sheet name="Tab 12.5" sheetId="24" r:id="rId24"/>
    <sheet name="Tab 12.6" sheetId="25" r:id="rId25"/>
    <sheet name="Tab 12.7" sheetId="26" r:id="rId26"/>
    <sheet name="Tab 13.1" sheetId="27" r:id="rId27"/>
    <sheet name="Tab 13.2" sheetId="28" r:id="rId28"/>
    <sheet name="Tab 14" sheetId="29" r:id="rId29"/>
  </sheets>
  <definedNames>
    <definedName name="_xlnm.Print_Area" localSheetId="4">'Tab 1'!$A$1:$F$51</definedName>
    <definedName name="_xlnm.Print_Area" localSheetId="17">'Tab 10'!$A$1:$I$97</definedName>
    <definedName name="_xlnm.Print_Area" localSheetId="18">'Tab 11'!$A$1:$I$65</definedName>
    <definedName name="_xlnm.Print_Area" localSheetId="19">'Tab 12.1'!$A$1:$E$89</definedName>
    <definedName name="_xlnm.Print_Area" localSheetId="20">'Tab 12.2'!$A$1:$C$89</definedName>
    <definedName name="_xlnm.Print_Area" localSheetId="21">'Tab 12.3'!$A$1:$C$90</definedName>
    <definedName name="_xlnm.Print_Area" localSheetId="22">'Tab 12.4'!$A$1:$C$90</definedName>
    <definedName name="_xlnm.Print_Area" localSheetId="23">'Tab 12.5'!$A$1:$C$90</definedName>
    <definedName name="_xlnm.Print_Area" localSheetId="24">'Tab 12.6'!$A$1:$C$90</definedName>
    <definedName name="_xlnm.Print_Area" localSheetId="25">'Tab 12.7'!$A$1:$C$90</definedName>
    <definedName name="_xlnm.Print_Area" localSheetId="26">'Tab 13.1'!$A$1:$K$81</definedName>
    <definedName name="_xlnm.Print_Area" localSheetId="27">'Tab 13.2'!$A$1:$K$85</definedName>
    <definedName name="_xlnm.Print_Area" localSheetId="28">'Tab 14'!$A$1:$K$85</definedName>
    <definedName name="_xlnm.Print_Area" localSheetId="5">'Tab 2.1'!$A$1:$K$89</definedName>
    <definedName name="_xlnm.Print_Area" localSheetId="6">'Tab 2.2'!$A$1:$K$89</definedName>
    <definedName name="_xlnm.Print_Area" localSheetId="7">'Tab 3'!$A$1:$E$101</definedName>
    <definedName name="_xlnm.Print_Area" localSheetId="8">'Tab 4'!$A$1:$I$52</definedName>
    <definedName name="_xlnm.Print_Area" localSheetId="9">'Tab 5'!$A$1:$I$57</definedName>
    <definedName name="_xlnm.Print_Area" localSheetId="10">'Tab 6'!$A$1:$I$51</definedName>
    <definedName name="_xlnm.Print_Area" localSheetId="11">'Tab 7'!$A$1:$I$44</definedName>
    <definedName name="_xlnm.Print_Area" localSheetId="12">'Tab 8.1'!$A$1:$K$60</definedName>
    <definedName name="_xlnm.Print_Area" localSheetId="13">'Tab 8.2'!$A$1:$K$64</definedName>
    <definedName name="_xlnm.Print_Area" localSheetId="14">'Tab 8.3'!$A$1:$K$64</definedName>
    <definedName name="_xlnm.Print_Area" localSheetId="15">'Tab 8.4'!$A$1:$K$64</definedName>
    <definedName name="_xlnm.Print_Area" localSheetId="16">'Tab 9'!$A$1:$I$96</definedName>
  </definedNames>
  <calcPr fullCalcOnLoad="1"/>
</workbook>
</file>

<file path=xl/sharedStrings.xml><?xml version="1.0" encoding="utf-8"?>
<sst xmlns="http://schemas.openxmlformats.org/spreadsheetml/2006/main" count="2995" uniqueCount="558">
  <si>
    <t xml:space="preserve">    davon</t>
  </si>
  <si>
    <t xml:space="preserve">        davon</t>
  </si>
  <si>
    <t>stand unter Alkoholeinwirkung und alle beteiligten Kfz waren fahrbereit.</t>
  </si>
  <si>
    <t>- 6 -</t>
  </si>
  <si>
    <t>2. Straßenverkehrsunfälle mit Personenschaden und schwerwiegende Unfälle mit Sachschaden (i.e.S.) sowie</t>
  </si>
  <si>
    <t>verunglückte Personen nach Tagen und Ortslage</t>
  </si>
  <si>
    <t>Davon mit</t>
  </si>
  <si>
    <t>Verunglückte</t>
  </si>
  <si>
    <t>Schwerwie-</t>
  </si>
  <si>
    <t>gende Un-</t>
  </si>
  <si>
    <t>fälle mit</t>
  </si>
  <si>
    <t>Sachschaden</t>
  </si>
  <si>
    <r>
      <t xml:space="preserve">(i.e.S.) </t>
    </r>
    <r>
      <rPr>
        <vertAlign val="superscript"/>
        <sz val="6"/>
        <rFont val="Helvetica"/>
        <family val="2"/>
      </rPr>
      <t>1)</t>
    </r>
  </si>
  <si>
    <t>innerorts</t>
  </si>
  <si>
    <t xml:space="preserve"> 1.</t>
  </si>
  <si>
    <t xml:space="preserve"> 2.</t>
  </si>
  <si>
    <t>-</t>
  </si>
  <si>
    <t xml:space="preserve"> 3.</t>
  </si>
  <si>
    <t xml:space="preserve"> 4.</t>
  </si>
  <si>
    <t>Montag</t>
  </si>
  <si>
    <t xml:space="preserve"> 5.</t>
  </si>
  <si>
    <t>Dienstag</t>
  </si>
  <si>
    <t xml:space="preserve"> 6.</t>
  </si>
  <si>
    <t>Mittwoch</t>
  </si>
  <si>
    <t xml:space="preserve"> 7.</t>
  </si>
  <si>
    <t>Donnerstag</t>
  </si>
  <si>
    <t xml:space="preserve"> 8.</t>
  </si>
  <si>
    <t>Freitag</t>
  </si>
  <si>
    <t xml:space="preserve"> 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</si>
  <si>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</si>
  <si>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</si>
  <si>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</si>
  <si>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</si>
  <si>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</si>
  <si>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</si>
  <si>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</si>
  <si>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</si>
  <si>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</si>
  <si>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</si>
  <si>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</si>
  <si>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</si>
  <si>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</si>
  <si>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</si>
  <si>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</si>
  <si>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</si>
  <si>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</si>
  <si>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</si>
  <si>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</si>
  <si>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</si>
  <si>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</si>
  <si>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</si>
  <si>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Zusammen</t>
  </si>
  <si>
    <t>außerorts, einschließlich Autobahn</t>
  </si>
  <si>
    <t xml:space="preserve">1) Straftatbestand oder Ordnungswidrigkeit und gleichzeitig mindestens ein Kfz nicht fahrbereit, betrifft auch Fälle mit Alkoholeinwirkung </t>
  </si>
  <si>
    <t>- 7 -</t>
  </si>
  <si>
    <t>Noch: 2. Straßenverkehrsunfälle mit Personenschaden und schwerwiegende Unfälle mit Sachschaden (i.e.S.) sowie</t>
  </si>
  <si>
    <t>innerorts und außerorts</t>
  </si>
  <si>
    <t>Insgesamt</t>
  </si>
  <si>
    <t>auf Autobahnen</t>
  </si>
  <si>
    <t>- 8 -</t>
  </si>
  <si>
    <t>3. An Straßenverkehrsunfällen mit Personenschaden und schwerwiegenden Unfällen mit Sachschaden (i.e.S.)</t>
  </si>
  <si>
    <t>beteiligte Fahrzeugführer und Fußgänger</t>
  </si>
  <si>
    <t>Art der</t>
  </si>
  <si>
    <t>Verkehrsbeteiligung</t>
  </si>
  <si>
    <t>Januar</t>
  </si>
  <si>
    <t>Führer von</t>
  </si>
  <si>
    <t xml:space="preserve">    Mofas, Mopeds </t>
  </si>
  <si>
    <t xml:space="preserve">        innerorts</t>
  </si>
  <si>
    <t xml:space="preserve">        außerorts</t>
  </si>
  <si>
    <t xml:space="preserve">    Personenkraftwagen</t>
  </si>
  <si>
    <t xml:space="preserve">    Bussen </t>
  </si>
  <si>
    <t xml:space="preserve">    Güterkraftfahrzeugen</t>
  </si>
  <si>
    <t xml:space="preserve">    übrigen Kraftfahrzeugen </t>
  </si>
  <si>
    <t xml:space="preserve">        darunter flüchtig</t>
  </si>
  <si>
    <t xml:space="preserve">    Fahrrädern</t>
  </si>
  <si>
    <t xml:space="preserve">        darunter</t>
  </si>
  <si>
    <t xml:space="preserve">        unter 15 Jahren </t>
  </si>
  <si>
    <t xml:space="preserve">    anderen Fahrzeugen </t>
  </si>
  <si>
    <t>Fußgänger</t>
  </si>
  <si>
    <t xml:space="preserve">    darunter</t>
  </si>
  <si>
    <t xml:space="preserve">    unter 15 Jahren </t>
  </si>
  <si>
    <t xml:space="preserve">    65 Jahre und mehr</t>
  </si>
  <si>
    <t xml:space="preserve">Andere Personen </t>
  </si>
  <si>
    <t>- 9 -</t>
  </si>
  <si>
    <t xml:space="preserve">Autobahnen             </t>
  </si>
  <si>
    <t xml:space="preserve">Bundesstraßen          </t>
  </si>
  <si>
    <t xml:space="preserve">  innerorts           </t>
  </si>
  <si>
    <t xml:space="preserve">  außerorts           </t>
  </si>
  <si>
    <t xml:space="preserve">Landesstraßen          </t>
  </si>
  <si>
    <t xml:space="preserve">Kreisstraßen           </t>
  </si>
  <si>
    <t xml:space="preserve">Andere Straßen         </t>
  </si>
  <si>
    <t xml:space="preserve">Insgesamt              </t>
  </si>
  <si>
    <t>- 10 -</t>
  </si>
  <si>
    <t xml:space="preserve">  das anfährt, anhält</t>
  </si>
  <si>
    <t xml:space="preserve">    innerorts</t>
  </si>
  <si>
    <t xml:space="preserve">    außerorts</t>
  </si>
  <si>
    <t xml:space="preserve">  vorausfährt oder wartet</t>
  </si>
  <si>
    <t xml:space="preserve">  seitlich in gleicher Richtung fährt</t>
  </si>
  <si>
    <t xml:space="preserve">  entgegenkommt</t>
  </si>
  <si>
    <t xml:space="preserve">  einbiegt oder kreuzt</t>
  </si>
  <si>
    <t>Aufprall auf Hindernis</t>
  </si>
  <si>
    <t>Unfall anderer Art</t>
  </si>
  <si>
    <t>- 11 -</t>
  </si>
  <si>
    <t xml:space="preserve">Fahrunfall </t>
  </si>
  <si>
    <t xml:space="preserve">  innerorts </t>
  </si>
  <si>
    <t xml:space="preserve">  außerorts </t>
  </si>
  <si>
    <t xml:space="preserve">Abbiege-Unfall </t>
  </si>
  <si>
    <t>Einbiegen/Kreuzenunfall</t>
  </si>
  <si>
    <t xml:space="preserve">Überschreitenunfall </t>
  </si>
  <si>
    <t>Unfall durch ruhenden Verkehr</t>
  </si>
  <si>
    <t>Unfall im Längsverkehr</t>
  </si>
  <si>
    <t>Sonstiger Unfall</t>
  </si>
  <si>
    <t xml:space="preserve">Insgesamt </t>
  </si>
  <si>
    <t>- 12 -</t>
  </si>
  <si>
    <t>7. Straßenverkehrsunfälle mit Personenschaden und schwerwiegende Unfälle mit Sachschaden (i.e.S.),</t>
  </si>
  <si>
    <t>darunter Alkoholunfälle sowie verunglückte Personen</t>
  </si>
  <si>
    <t>Schwer-</t>
  </si>
  <si>
    <t>Leicht-</t>
  </si>
  <si>
    <t>insgesamt</t>
  </si>
  <si>
    <t>Getötete</t>
  </si>
  <si>
    <t>alle Unfälle</t>
  </si>
  <si>
    <t>Innerhalb von Ortschaften</t>
  </si>
  <si>
    <t>Außerhalb von Ortschaften, ohne</t>
  </si>
  <si>
    <t xml:space="preserve">  Autobahn</t>
  </si>
  <si>
    <t>Auf Autobahnen</t>
  </si>
  <si>
    <t>Innerhalb und außerhalb von</t>
  </si>
  <si>
    <t xml:space="preserve">  Ortschaften</t>
  </si>
  <si>
    <t>darunter Alkoholunfälle</t>
  </si>
  <si>
    <t>1) Straftatbestand oder Ordnungswidrigkeit und gleichzeitig mindestens ein Kfz nicht fahrbereit, betrifft auch Fälle mit Alkoholeinwirkung - 2) Unfallbeteiligter</t>
  </si>
  <si>
    <t>- 13 -</t>
  </si>
  <si>
    <t>8. Verunglückte Personen nach Alter, Geschlecht und Art der Verkehrsbeteiligung</t>
  </si>
  <si>
    <t>Darunter</t>
  </si>
  <si>
    <t xml:space="preserve">Im Alter </t>
  </si>
  <si>
    <t>Fahrer und Mitfahrer von</t>
  </si>
  <si>
    <t>von ... bis</t>
  </si>
  <si>
    <t>unter ... Jahren</t>
  </si>
  <si>
    <t>Geschlecht</t>
  </si>
  <si>
    <t>unter 15</t>
  </si>
  <si>
    <t xml:space="preserve">  männlich </t>
  </si>
  <si>
    <t xml:space="preserve">  weiblich</t>
  </si>
  <si>
    <t>15 - 18</t>
  </si>
  <si>
    <t xml:space="preserve">18 - 21 </t>
  </si>
  <si>
    <t>21 - 25</t>
  </si>
  <si>
    <t xml:space="preserve">25 - 35 </t>
  </si>
  <si>
    <t>35 - 45</t>
  </si>
  <si>
    <t xml:space="preserve">45 - 55 </t>
  </si>
  <si>
    <t>55 - 65</t>
  </si>
  <si>
    <t>65 und mehr</t>
  </si>
  <si>
    <t>Ohne Angabe</t>
  </si>
  <si>
    <t>- 14 -</t>
  </si>
  <si>
    <t>Noch: 8. Verunglückte Personen nach Alter, Geschlecht und Art der Verkehrsbeteiligung</t>
  </si>
  <si>
    <t>Schwerverletzte</t>
  </si>
  <si>
    <t>- 15 -</t>
  </si>
  <si>
    <t>Leichtverletzte</t>
  </si>
  <si>
    <t>- 16 -</t>
  </si>
  <si>
    <t>Verunglückte insgesamt</t>
  </si>
  <si>
    <t>- 17 -</t>
  </si>
  <si>
    <t>9. Verunglückte Personen nach Alter und Geschlecht</t>
  </si>
  <si>
    <t xml:space="preserve">  männlich</t>
  </si>
  <si>
    <t>18 - 21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</si>
  <si>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</si>
  <si>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</si>
  <si>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</si>
  <si>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</si>
  <si>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</si>
  <si>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</si>
  <si>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</si>
  <si>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</si>
  <si>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65 - 70</t>
  </si>
  <si>
    <t>70 - 75</t>
  </si>
  <si>
    <t>75 und mehr</t>
  </si>
  <si>
    <t>- 18 -</t>
  </si>
  <si>
    <t>Fahrer und Mitfahrer</t>
  </si>
  <si>
    <t>von</t>
  </si>
  <si>
    <t xml:space="preserve">    Mofas, Mopeds</t>
  </si>
  <si>
    <t xml:space="preserve">    Motorzweirädern mit</t>
  </si>
  <si>
    <t xml:space="preserve">      amtl. Kennzeichen</t>
  </si>
  <si>
    <t xml:space="preserve">    Bussen</t>
  </si>
  <si>
    <t xml:space="preserve">    Landwirtschaftlichen</t>
  </si>
  <si>
    <t xml:space="preserve">      Zugmaschinen</t>
  </si>
  <si>
    <t xml:space="preserve">    übrigen</t>
  </si>
  <si>
    <t xml:space="preserve">      Kraftfahrzeugen</t>
  </si>
  <si>
    <t xml:space="preserve">        unter 15 Jahren</t>
  </si>
  <si>
    <t xml:space="preserve">    anderen Fahrzeugen</t>
  </si>
  <si>
    <t xml:space="preserve">      darunter</t>
  </si>
  <si>
    <t xml:space="preserve">      unter 15 Jahren</t>
  </si>
  <si>
    <t xml:space="preserve">      65 Jahre und mehr</t>
  </si>
  <si>
    <t>Andere Personen</t>
  </si>
  <si>
    <t>- 19 -</t>
  </si>
  <si>
    <t>11. Fehlverhalten der Fahrzeugführer bei Straßenverkehrsunfällen mit Personenschaden</t>
  </si>
  <si>
    <t>nach ausgewählten Fahrzeugarten</t>
  </si>
  <si>
    <t xml:space="preserve">    Verkehrstüchtigkeit</t>
  </si>
  <si>
    <t xml:space="preserve">    Straßenbenutzung</t>
  </si>
  <si>
    <t xml:space="preserve">    Geschwindigkeit</t>
  </si>
  <si>
    <t xml:space="preserve">    Abstand</t>
  </si>
  <si>
    <t xml:space="preserve">    Überholen</t>
  </si>
  <si>
    <t xml:space="preserve">    Vorbeifahren</t>
  </si>
  <si>
    <t xml:space="preserve">    Vorfahrt, Vorrang</t>
  </si>
  <si>
    <t xml:space="preserve">          Verkehrszeichen</t>
  </si>
  <si>
    <t xml:space="preserve">        an Überwegen, Furten</t>
  </si>
  <si>
    <t xml:space="preserve">    Ladung, Besetzung</t>
  </si>
  <si>
    <t>- 20 -</t>
  </si>
  <si>
    <t>12. Ursachen von Straßenverkehrsunfällen mit Personenschaden</t>
  </si>
  <si>
    <t xml:space="preserve">          innerorts</t>
  </si>
  <si>
    <t xml:space="preserve">          außerorts</t>
  </si>
  <si>
    <t xml:space="preserve">        Übermüdung</t>
  </si>
  <si>
    <t xml:space="preserve">          verbotswidrige Benutzung anderer Straßenteile</t>
  </si>
  <si>
    <t xml:space="preserve">        Verstoß gegen das Rechtsfahrgebot</t>
  </si>
  <si>
    <t xml:space="preserve">          mit gleichzeitigem Überschreiten der zulässigen Höchstge-</t>
  </si>
  <si>
    <t xml:space="preserve">          schwindigkeit</t>
  </si>
  <si>
    <t xml:space="preserve">          in anderen Fällen</t>
  </si>
  <si>
    <t xml:space="preserve">        starkes Bremsen des Vorausfahrenden ohne zwingenden Grund</t>
  </si>
  <si>
    <t>- 21 -</t>
  </si>
  <si>
    <t>Noch: 12. Ursachen von Straßenverkehrsunfällen mit Personenschaden</t>
  </si>
  <si>
    <t xml:space="preserve">        unzulässiges Rechtsüberholen</t>
  </si>
  <si>
    <t xml:space="preserve">        Überholen trotz Gegenverkehrs</t>
  </si>
  <si>
    <t xml:space="preserve">        Überholen trotz unklarer Verkehrslage</t>
  </si>
  <si>
    <t xml:space="preserve">        Überholen trotz unzureichender Sichtverhältnisse</t>
  </si>
  <si>
    <t xml:space="preserve">        Überholen ohne Beachtung des nachfolgenden Verkehrs und/oder ohne</t>
  </si>
  <si>
    <t xml:space="preserve">          rechtzeitige und deutliche Ankündigung des Ausscherens</t>
  </si>
  <si>
    <t xml:space="preserve">        Fehler beim Wiedereinordnen</t>
  </si>
  <si>
    <t xml:space="preserve">        sonstige Fehler beim Überholen (z.B. ohne genügenden Seiten-</t>
  </si>
  <si>
    <t xml:space="preserve">          abstand)</t>
  </si>
  <si>
    <t xml:space="preserve">        Fehler beim Überholtwerden</t>
  </si>
  <si>
    <t xml:space="preserve">        Nichtbeachten des Vorranges entgegenkommender Fahrzeuge beim</t>
  </si>
  <si>
    <t xml:space="preserve">          Vorbeifahren an haltenden Fahrzeugen, Absperrungen o. Hindernissen</t>
  </si>
  <si>
    <t xml:space="preserve">        Nichtbeachten des nachfolgenden Verkehrs beim Vorbeifahren an</t>
  </si>
  <si>
    <t xml:space="preserve">          haltenden Fahrzeugen, Absperrungen oder Hindernissen und/oder</t>
  </si>
  <si>
    <t xml:space="preserve">          ohne rechtzeitige und deutliche Ankündigung des Ausscherens</t>
  </si>
  <si>
    <t xml:space="preserve">    Nebeneinanderfahren, fehlerhaftes Wechseln des Fahrstreifens beim</t>
  </si>
  <si>
    <t xml:space="preserve">        Nichtbeachten der Regel "rechts vor links"</t>
  </si>
  <si>
    <t>- 22 -</t>
  </si>
  <si>
    <t xml:space="preserve">        Nichtbeachten der die Vorfahrt regelnden Verkehrszeichen</t>
  </si>
  <si>
    <t xml:space="preserve">        Nichtbeachten der Vorfahrt des durchgehenden Verkehrs auf Auto-</t>
  </si>
  <si>
    <t xml:space="preserve">          bahnen oder Kraftfahrstraßen</t>
  </si>
  <si>
    <t xml:space="preserve">        Nichtbeachten der Vorfahrt durch Fahrzeuge, die aus Feld- und</t>
  </si>
  <si>
    <t xml:space="preserve">          Waldwegen kommen</t>
  </si>
  <si>
    <t xml:space="preserve">        Nichtbeachten der Verkehrsregelung durch Polizeibeamte oder</t>
  </si>
  <si>
    <t xml:space="preserve">          Lichtzeichen</t>
  </si>
  <si>
    <t xml:space="preserve">        Nichtbeachten des Vorranges entgegenkommender Fahrzeuge</t>
  </si>
  <si>
    <t xml:space="preserve">        Nichtbeachten des Vorranges von Schienenfahrzeugen an </t>
  </si>
  <si>
    <t xml:space="preserve">          Bahnübergängen</t>
  </si>
  <si>
    <t xml:space="preserve">    Abbiegen, Wenden, Rückwärtsfahren, Ein- und Anfahren</t>
  </si>
  <si>
    <t xml:space="preserve">        Fehler beim Abbiegen</t>
  </si>
  <si>
    <t xml:space="preserve">        Fehler beim Wenden oder Rückwärtsfahren</t>
  </si>
  <si>
    <t xml:space="preserve">        Fehler beim Einfahren in den fließenden Verkehr (z.B. aus einem</t>
  </si>
  <si>
    <t xml:space="preserve">          Grundstück, von einem anderen Straßenteil oder beim Anfahren</t>
  </si>
  <si>
    <t xml:space="preserve">          vom Fahrbahnrand)</t>
  </si>
  <si>
    <t xml:space="preserve">    falsches Verhalten gegenüber Fußgängern</t>
  </si>
  <si>
    <t xml:space="preserve">        an Fußgängerüberwegen</t>
  </si>
  <si>
    <t xml:space="preserve">        an Fußgängerfurten</t>
  </si>
  <si>
    <t xml:space="preserve">        beim Abbiegen</t>
  </si>
  <si>
    <t>- 23 -</t>
  </si>
  <si>
    <t xml:space="preserve">        an Haltestellen (auch haltenden Schulbussen mit eingeschaltetem</t>
  </si>
  <si>
    <t xml:space="preserve">         Warnblinklicht)</t>
  </si>
  <si>
    <t xml:space="preserve">        an anderen Stellen</t>
  </si>
  <si>
    <t xml:space="preserve">    ruhender Verkehr, Verkehrssicherung</t>
  </si>
  <si>
    <t xml:space="preserve">        unzulässiges Halten oder Parken</t>
  </si>
  <si>
    <t xml:space="preserve">        mangelnde Sicherung haltender oder liegengebliebener Fahrzeuge</t>
  </si>
  <si>
    <t xml:space="preserve">          und von Unfallstellen sowie Schulbussen, bei denen Kinder ein-</t>
  </si>
  <si>
    <t xml:space="preserve">          oder aussteigen</t>
  </si>
  <si>
    <t xml:space="preserve">        verkehrswidriges Verhalten beim Ein- oder Aussteigen, Be- oder</t>
  </si>
  <si>
    <t xml:space="preserve">          Entladen</t>
  </si>
  <si>
    <t xml:space="preserve">    Nichtbeachten der Beleuchtungsvorschriften</t>
  </si>
  <si>
    <t xml:space="preserve">        Überladung, Überbesetzung</t>
  </si>
  <si>
    <t xml:space="preserve">        unzureichend gesicherte Ladung oder Fahrzeugzubehörteile</t>
  </si>
  <si>
    <t xml:space="preserve">    andere Fehler beim Fahrzeugführer</t>
  </si>
  <si>
    <t>Technische Mängel, Wartungsmängel</t>
  </si>
  <si>
    <t xml:space="preserve">    Beleuchtung</t>
  </si>
  <si>
    <t xml:space="preserve">    Bereifung</t>
  </si>
  <si>
    <t xml:space="preserve">    Bremsen</t>
  </si>
  <si>
    <t>- 24 -</t>
  </si>
  <si>
    <t xml:space="preserve">    Lenkung</t>
  </si>
  <si>
    <t xml:space="preserve">    Zugvorrichtung</t>
  </si>
  <si>
    <t xml:space="preserve">    Andere Mängel</t>
  </si>
  <si>
    <t>Falsches Verhalten der Fußgänger</t>
  </si>
  <si>
    <t xml:space="preserve">        sonstige körperliche oder geistige Mängel</t>
  </si>
  <si>
    <t xml:space="preserve">    falsches Verhalten beim Überschreiten der Fahrbahn</t>
  </si>
  <si>
    <t xml:space="preserve">        an Stellen, an denen der Fußgängerverkehr durch Polizeibeamte</t>
  </si>
  <si>
    <t xml:space="preserve">          oder Lichtzeichen geregelt war</t>
  </si>
  <si>
    <t xml:space="preserve">        auf Fußgängerüberwegen ohne Verkehrsregelung durch </t>
  </si>
  <si>
    <t xml:space="preserve">          Polizeibeamte oder Lichtzeichen</t>
  </si>
  <si>
    <t xml:space="preserve">        in der Nähe von Kreuzungen oder Einmündungen, Lichtzeichen-</t>
  </si>
  <si>
    <t xml:space="preserve">          anlagen oder Fußgängerüberwegen bei dichtem Verkehr</t>
  </si>
  <si>
    <t xml:space="preserve">          durch plötzliches Hervortreten hinter Sichthindernissen</t>
  </si>
  <si>
    <t xml:space="preserve">        an anderen Stellen ohne auf den Fahrzeugverkehr zu achten</t>
  </si>
  <si>
    <t>- 25 -</t>
  </si>
  <si>
    <t xml:space="preserve">        an anderen Stellen durch sonstiges falsches Verhalten</t>
  </si>
  <si>
    <t xml:space="preserve">   Nichtbenutzen des Gehweges</t>
  </si>
  <si>
    <t xml:space="preserve">    Nichtbenutzen der vorgeschriebenen Straßenseite</t>
  </si>
  <si>
    <t xml:space="preserve">    Spielen auf oder neben der Fahrbahn</t>
  </si>
  <si>
    <t xml:space="preserve">    andere Fehler der Fußgänger</t>
  </si>
  <si>
    <t>Straßenverhältnisse</t>
  </si>
  <si>
    <t xml:space="preserve">    Glätte oder Schlüpfrigkeit der Fahrbahn</t>
  </si>
  <si>
    <t xml:space="preserve">        Verunreinigung durch ausgeflossenes Öl</t>
  </si>
  <si>
    <t xml:space="preserve">        andere Verunreinigungen durch Straßenbenutzer</t>
  </si>
  <si>
    <t xml:space="preserve">        Schnee, Eis</t>
  </si>
  <si>
    <t xml:space="preserve">        Regen</t>
  </si>
  <si>
    <t xml:space="preserve">        andere Einflüsse (u.a. Laub, angeschwemmter Lehm)</t>
  </si>
  <si>
    <t xml:space="preserve">    Zustand der Straße</t>
  </si>
  <si>
    <t xml:space="preserve">        Spurrillen, im Zusammenhang mit Regen, Schnee oder Eis</t>
  </si>
  <si>
    <t xml:space="preserve">         anderer Zustand der Straße</t>
  </si>
  <si>
    <t xml:space="preserve">    nicht ordnungsgemäßer Zustand der Verkehrszeichen o. -einrichtungen</t>
  </si>
  <si>
    <t>- 26 -</t>
  </si>
  <si>
    <t>Witterungseinflüsse</t>
  </si>
  <si>
    <t xml:space="preserve">    Sichtbehinderung durch </t>
  </si>
  <si>
    <t>Hindernisse</t>
  </si>
  <si>
    <t xml:space="preserve">    nicht oder unzureichend gesicherte Arbeitsstelle auf der Fahrbahn</t>
  </si>
  <si>
    <t xml:space="preserve">    Wild auf der Fahrbahn</t>
  </si>
  <si>
    <t xml:space="preserve">    sonstiges Hindernis auf der Fahrbahn</t>
  </si>
  <si>
    <t>Sonstige Ursachen</t>
  </si>
  <si>
    <t>Ursachen von anderen Personen als Fahrzeugführer oder Fußgänger</t>
  </si>
  <si>
    <t>Ursachen insgesamt</t>
  </si>
  <si>
    <t>- 27 -</t>
  </si>
  <si>
    <t>13. Straßenverkehrsunfälle mit Personenschaden und Sachschaden sowie verunglückte Personen nach Kreisen</t>
  </si>
  <si>
    <t>Davon</t>
  </si>
  <si>
    <t>davon</t>
  </si>
  <si>
    <t>Stadt Erfurt</t>
  </si>
  <si>
    <t xml:space="preserve">  innerorts</t>
  </si>
  <si>
    <t xml:space="preserve">  außerorts ohne Autobahn</t>
  </si>
  <si>
    <t xml:space="preserve">  auf Autobahnen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</si>
  <si>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</si>
  <si>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</si>
  <si>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</si>
  <si>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</si>
  <si>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</si>
  <si>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</si>
  <si>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</si>
  <si>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</si>
  <si>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</si>
  <si>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</si>
  <si>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</si>
  <si>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- 28 -</t>
  </si>
  <si>
    <t>Noch: 13. Straßenverkehrsunfälle mit Personenschaden und Sachschaden sowie verunglückte Personen nach Kreisen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</si>
  <si>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</si>
  <si>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</si>
  <si>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</si>
  <si>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</si>
  <si>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</si>
  <si>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</si>
  <si>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</si>
  <si>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</si>
  <si>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</si>
  <si>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</si>
  <si>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</si>
  <si>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</si>
  <si>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davon</t>
  </si>
  <si>
    <t xml:space="preserve">  Landkreise</t>
  </si>
  <si>
    <t>- 29 -</t>
  </si>
  <si>
    <t>14. Straßenverkehrsunfälle mit Personenschaden und schwerwiegende Unfälle mit Sachschaden</t>
  </si>
  <si>
    <t>unter Alkoholeinwirkung sowie verunglückte Personen nach Kreisen</t>
  </si>
  <si>
    <t>mit Personenschaden</t>
  </si>
  <si>
    <t>mit nur Sachschaden</t>
  </si>
  <si>
    <t>Unstrut-Heinich-Kreis</t>
  </si>
  <si>
    <t>Kyfhäuserkreis</t>
  </si>
  <si>
    <t xml:space="preserve">  kreisfreie Städte</t>
  </si>
  <si>
    <t xml:space="preserve">    Landwirtschaftliche Zugmaschinen</t>
  </si>
  <si>
    <t>4. Straßenverkehrsunfälle mit Personenschaden nach Straßenarten und Ortslagen</t>
  </si>
  <si>
    <t>5. Straßenverkehrsunfälle mit Personenschaden nach Unfallarten und Ortslagen</t>
  </si>
  <si>
    <t>6. Straßenverkehrsunfälle mit Personenschaden nach Unfalltypen und Ortslagen</t>
  </si>
  <si>
    <t>10. Verunglückte Personen nach Art der Verkehrsbeteiligung und Ortslagen</t>
  </si>
  <si>
    <t xml:space="preserve">  dagegen Vorjahr</t>
  </si>
  <si>
    <t xml:space="preserve">        Alkoholeinfluss</t>
  </si>
  <si>
    <t xml:space="preserve">        Einfluss anderer berauschender Mittel (z.B. Drogen, Rauschgift)</t>
  </si>
  <si>
    <t xml:space="preserve">        nicht angepasste Geschwindigkeit</t>
  </si>
  <si>
    <t>1) Straftatbestand oder Ordnungswidrigkeit und gleichzeitig mindestens ein Kfz nicht fahrbereit, betrifft auch Fälle mit Alkoholeinwirkung</t>
  </si>
  <si>
    <t>Unfälle mit Personen-schaden</t>
  </si>
  <si>
    <t>Getöteten</t>
  </si>
  <si>
    <t>verletzten</t>
  </si>
  <si>
    <t>verletzte</t>
  </si>
  <si>
    <t>Unfälle mit Personen-u. schwerw. Un-schwerw. Un-fälle m. Sach-schad.(i.e.S.)</t>
  </si>
  <si>
    <t>Gegenstand des Nachweises</t>
  </si>
  <si>
    <t>Unfälle insgesamt</t>
  </si>
  <si>
    <r>
      <t>Schwer-wiegende Unfälle mit Sachschaden (i.e.S.)</t>
    </r>
    <r>
      <rPr>
        <vertAlign val="superscript"/>
        <sz val="6"/>
        <rFont val="Helvetica"/>
        <family val="2"/>
      </rPr>
      <t>1)</t>
    </r>
  </si>
  <si>
    <r>
      <t>Sonstige Alkohol-unfälle</t>
    </r>
    <r>
      <rPr>
        <vertAlign val="superscript"/>
        <sz val="6"/>
        <rFont val="Helvetica"/>
        <family val="2"/>
      </rPr>
      <t>2)</t>
    </r>
  </si>
  <si>
    <t>Fahrrädern</t>
  </si>
  <si>
    <t>Im Alter von  ...  bis
unter  ...  Jahren
Geschlecht</t>
  </si>
  <si>
    <t>Ursache</t>
  </si>
  <si>
    <t>Personen-kraftwagen</t>
  </si>
  <si>
    <t>Motor-zweiräder mit amtl. Kennzeichen</t>
  </si>
  <si>
    <t>Fahrräder</t>
  </si>
  <si>
    <t>mit Personen-schaden</t>
  </si>
  <si>
    <t>mit nur Sach-schaden</t>
  </si>
  <si>
    <r>
      <t>schwerwie-gende Unfälle (im engeren Sinne)</t>
    </r>
    <r>
      <rPr>
        <vertAlign val="superscript"/>
        <sz val="6"/>
        <rFont val="Helvetica"/>
        <family val="2"/>
      </rPr>
      <t xml:space="preserve"> 1)</t>
    </r>
  </si>
  <si>
    <r>
      <t xml:space="preserve">sonstige Unfälle unter Alkohol-einwirkung </t>
    </r>
    <r>
      <rPr>
        <vertAlign val="superscript"/>
        <sz val="6"/>
        <rFont val="Helvetica"/>
        <family val="2"/>
      </rPr>
      <t>2)</t>
    </r>
  </si>
  <si>
    <t>sonstige Unfälle ohne Alkohol-einwirkung</t>
  </si>
  <si>
    <t xml:space="preserve">Kreisfreie Stadt
Landkreis
Land
</t>
  </si>
  <si>
    <t>Unfälle mit Alkohol insgesamt</t>
  </si>
  <si>
    <t>mit Getöteten</t>
  </si>
  <si>
    <t>mit Schwer-verletzten</t>
  </si>
  <si>
    <t>mit Leicht-verletzten</t>
  </si>
  <si>
    <r>
      <t>schwer-wiegende Unfälle (i.e.S.)</t>
    </r>
    <r>
      <rPr>
        <vertAlign val="superscript"/>
        <sz val="6"/>
        <rFont val="Helvetica"/>
        <family val="2"/>
      </rPr>
      <t xml:space="preserve"> 1)</t>
    </r>
  </si>
  <si>
    <r>
      <t>sonstige Unfälle unter Alkoholein-wirkung</t>
    </r>
    <r>
      <rPr>
        <vertAlign val="superscript"/>
        <sz val="6"/>
        <rFont val="Helvetica"/>
        <family val="2"/>
      </rPr>
      <t xml:space="preserve"> 2) </t>
    </r>
  </si>
  <si>
    <t xml:space="preserve">    Mangelnde Verkehrstüchtigkeit</t>
  </si>
  <si>
    <t xml:space="preserve">    Nicht angepasste Geschwindigkeit</t>
  </si>
  <si>
    <t xml:space="preserve">    Ungenüg. Sicherheitsabstand sowie starkes</t>
  </si>
  <si>
    <t xml:space="preserve">     Bremsen des Vorausfahr. ohne zwingend. Grund</t>
  </si>
  <si>
    <t xml:space="preserve">    Fehler beim Überholen</t>
  </si>
  <si>
    <t xml:space="preserve">    Fehler beim Vorbeifahren</t>
  </si>
  <si>
    <t xml:space="preserve">    Fehler beim Nebenein., fehlerhaftes Wechseln</t>
  </si>
  <si>
    <t xml:space="preserve">     des Fahrstreifens beim Nebeneinanderfahren</t>
  </si>
  <si>
    <t xml:space="preserve">    Nichtbeachten der Vorfahrt</t>
  </si>
  <si>
    <t xml:space="preserve">        Nichtbeachten der die Vorfahrt regelnden</t>
  </si>
  <si>
    <t xml:space="preserve">          </t>
  </si>
  <si>
    <t xml:space="preserve">        Nichtbeachten der Verkehrsregelung</t>
  </si>
  <si>
    <t xml:space="preserve">          durch Polizeibeamte oder Lichtzeichen</t>
  </si>
  <si>
    <t xml:space="preserve">    Fehler beim Abbiegen, Wenden,</t>
  </si>
  <si>
    <t xml:space="preserve">      Rückwärtsfahren,  Ein- und Anfahren</t>
  </si>
  <si>
    <t xml:space="preserve">    Fehler beim Halten, Parken (ruhender Verkehr,</t>
  </si>
  <si>
    <t xml:space="preserve">      Verkehrssicherung)</t>
  </si>
  <si>
    <t xml:space="preserve">    Nichtbeachten der Beleuchtungsvorschrift</t>
  </si>
  <si>
    <t xml:space="preserve">    Fehlerhafte Ladung, Besetzung</t>
  </si>
  <si>
    <t>Tagesdatum
Ortslage</t>
  </si>
  <si>
    <t xml:space="preserve">gende </t>
  </si>
  <si>
    <t>Unfälle mit</t>
  </si>
  <si>
    <t>Ortslage</t>
  </si>
  <si>
    <t>Straßenart
Ortslage</t>
  </si>
  <si>
    <t>Unfallart
Ortslage</t>
  </si>
  <si>
    <t>Unfalltyp
Ortslage</t>
  </si>
  <si>
    <t>Art der
Verkehrsbeteiligung
Ortslage</t>
  </si>
  <si>
    <t>Ursache
Ortslage</t>
  </si>
  <si>
    <t>Kreisfreie Stadt
Landkreis
Land
Ortslage</t>
  </si>
  <si>
    <t xml:space="preserve">    Motorzweirädern mit amtl. Kennz.</t>
  </si>
  <si>
    <t xml:space="preserve">    Kraftfahrzeugen zusammen</t>
  </si>
  <si>
    <t>Zusammenstoß mit and. Fahrzeug</t>
  </si>
  <si>
    <t>Zus.stoß Fahrzeug / Fußgänger</t>
  </si>
  <si>
    <t>Abkommen von Fahrbahn n. rechts</t>
  </si>
  <si>
    <t>Abkommen von Fahrbahn n. links</t>
  </si>
  <si>
    <t xml:space="preserve">    Kraftfahrzeugen zus.</t>
  </si>
  <si>
    <t xml:space="preserve">     innerorts</t>
  </si>
  <si>
    <t xml:space="preserve">     außerorts</t>
  </si>
  <si>
    <t xml:space="preserve">         innerorts</t>
  </si>
  <si>
    <t xml:space="preserve">         außerorts</t>
  </si>
  <si>
    <t>Unfallursachen durch den Fahrzeugführer</t>
  </si>
  <si>
    <t xml:space="preserve">            innerorts</t>
  </si>
  <si>
    <t xml:space="preserve">            außerorts</t>
  </si>
  <si>
    <t xml:space="preserve">        Benutzung der falschen Fahrbahn (auch Richtungsfahrbahn) oder</t>
  </si>
  <si>
    <t xml:space="preserve">             innerorts</t>
  </si>
  <si>
    <t xml:space="preserve">             außerorts</t>
  </si>
  <si>
    <t xml:space="preserve">        ungenügender Sicherheitsabstand</t>
  </si>
  <si>
    <t xml:space="preserve">              innerorts</t>
  </si>
  <si>
    <t xml:space="preserve">      Nebeneinanderfahren oder Nichtbeachten d.Reißverschlußverfahrens</t>
  </si>
  <si>
    <t xml:space="preserve">           innerorts</t>
  </si>
  <si>
    <t xml:space="preserve">           außerorts</t>
  </si>
  <si>
    <t xml:space="preserve">    mangelhafte Beleuchtung der Straße</t>
  </si>
  <si>
    <t xml:space="preserve">    mangelhafte Sicherung von Bahnübergängen</t>
  </si>
  <si>
    <t xml:space="preserve">    Nebel</t>
  </si>
  <si>
    <t xml:space="preserve">    starken Regen, Hagel, Schneegestöber usw.</t>
  </si>
  <si>
    <t xml:space="preserve">       innerorts</t>
  </si>
  <si>
    <t xml:space="preserve">       außerorts</t>
  </si>
  <si>
    <t xml:space="preserve">    blendende Sonne</t>
  </si>
  <si>
    <t xml:space="preserve">    Seitenwind</t>
  </si>
  <si>
    <t xml:space="preserve">    Unwetter oder sonstige Witterungseinflüsse</t>
  </si>
  <si>
    <t xml:space="preserve">    anderes Tier auf der Fahrbahn</t>
  </si>
  <si>
    <t xml:space="preserve">    Verstoß gegen das Rechtsfahrgebot oder</t>
  </si>
  <si>
    <t xml:space="preserve">      andere Fehler bei der Fahrbahnbenutzung</t>
  </si>
  <si>
    <t xml:space="preserve">    Falsches Verhalten gegenüber Fußgängern</t>
  </si>
  <si>
    <t xml:space="preserve">    Andere Fehler beim Fahrzeugführer</t>
  </si>
  <si>
    <r>
      <t xml:space="preserve">Schwerwiegende Unfälle mit Sachschaden
(i.e.S.) </t>
    </r>
    <r>
      <rPr>
        <vertAlign val="superscript"/>
        <sz val="6"/>
        <rFont val="Helvetica"/>
        <family val="2"/>
      </rPr>
      <t>1)</t>
    </r>
  </si>
  <si>
    <t>Verunglückte Personen insgesamt</t>
  </si>
  <si>
    <t xml:space="preserve">      -</t>
  </si>
  <si>
    <t>Motorzwei-rädern mit amtl. Kennz.</t>
  </si>
  <si>
    <t>- 4 -</t>
  </si>
  <si>
    <t xml:space="preserve">1. Straßenverkehrsunfälle mit Personenschaden und Sachschaden sowie verunglückte Personen </t>
  </si>
  <si>
    <t>Unfallkategorie
Verunglückte Personen</t>
  </si>
  <si>
    <t>Zu- bzw. Abnahme (-) Januar gegenüber dem  gleichen Monat des Vorjahres</t>
  </si>
  <si>
    <t>Anzahl</t>
  </si>
  <si>
    <t>Unfälle</t>
  </si>
  <si>
    <t xml:space="preserve">    Unfälle mit Personenschaden</t>
  </si>
  <si>
    <t xml:space="preserve">           darunter unter Alkoholeinwirkung</t>
  </si>
  <si>
    <t xml:space="preserve">        Unfälle mit Getöteten</t>
  </si>
  <si>
    <t xml:space="preserve">        Unfälle mit Verletzten</t>
  </si>
  <si>
    <t xml:space="preserve">            davon</t>
  </si>
  <si>
    <t xml:space="preserve">            Unfälle mit Schwerverletzten</t>
  </si>
  <si>
    <t xml:space="preserve">            Unfälle mit Leichtverletzten</t>
  </si>
  <si>
    <t xml:space="preserve">    Unfälle mit nur Sachschaden</t>
  </si>
  <si>
    <t xml:space="preserve">        schwerwiegende Unfälle mit Sach-</t>
  </si>
  <si>
    <t xml:space="preserve">        darunter unter Alkoholeinwirkung</t>
  </si>
  <si>
    <t xml:space="preserve">        sonstige Sachschadensunfälle</t>
  </si>
  <si>
    <t xml:space="preserve">           ohne Alkoholeinwirkung</t>
  </si>
  <si>
    <t>Verunglückte Personen</t>
  </si>
  <si>
    <t xml:space="preserve">         darunter bei Unfällen unter</t>
  </si>
  <si>
    <t xml:space="preserve">            Alkoholeinwirkung</t>
  </si>
  <si>
    <t xml:space="preserve">    getötete Personen</t>
  </si>
  <si>
    <t xml:space="preserve">    verletzte Personen</t>
  </si>
  <si>
    <t xml:space="preserve">        schwerverletzte Personen</t>
  </si>
  <si>
    <t xml:space="preserve">        leichtverletzte Personen</t>
  </si>
  <si>
    <t xml:space="preserve">1) Straftatbestand oder Ordnungswidrigkeit und gleichzeitig mindestens ein Kfz nicht mehr fahrbereit, betrifft auch Fälle mit Alkoholeinwirkung - 2) Unfallbeteiligter </t>
  </si>
  <si>
    <r>
      <t xml:space="preserve">           schaden (im engeren Sinne) </t>
    </r>
    <r>
      <rPr>
        <vertAlign val="superscript"/>
        <sz val="6"/>
        <rFont val="Helvetica"/>
        <family val="2"/>
      </rPr>
      <t>1)</t>
    </r>
  </si>
  <si>
    <r>
      <t xml:space="preserve">           unter Alkoholeinwirkung </t>
    </r>
    <r>
      <rPr>
        <vertAlign val="superscript"/>
        <sz val="6"/>
        <rFont val="Helvetica"/>
        <family val="2"/>
      </rPr>
      <t>2)</t>
    </r>
  </si>
  <si>
    <t>%</t>
  </si>
  <si>
    <t>Zu- bzw. Abnahme (-) Januar 2004 gegenüber</t>
  </si>
  <si>
    <t>Dezember 2003</t>
  </si>
  <si>
    <t>Januar 2003</t>
  </si>
  <si>
    <t>Samstag</t>
  </si>
  <si>
    <t>Sonntag</t>
  </si>
  <si>
    <t xml:space="preserve">       -</t>
  </si>
  <si>
    <t>Noch: Januar 2004</t>
  </si>
  <si>
    <t xml:space="preserve">   1 028</t>
  </si>
  <si>
    <t xml:space="preserve">   1 172</t>
  </si>
  <si>
    <t xml:space="preserve">   1 105</t>
  </si>
  <si>
    <t xml:space="preserve">   1 355</t>
  </si>
  <si>
    <t xml:space="preserve">     1 175</t>
  </si>
  <si>
    <t xml:space="preserve">     1 009</t>
  </si>
  <si>
    <t xml:space="preserve">         -</t>
  </si>
  <si>
    <t xml:space="preserve">  1 008</t>
  </si>
  <si>
    <t xml:space="preserve">  1 009</t>
  </si>
  <si>
    <t xml:space="preserve">   1 008</t>
  </si>
  <si>
    <t xml:space="preserve">   1 009</t>
  </si>
  <si>
    <t xml:space="preserve">   1 112</t>
  </si>
  <si>
    <t>1) Straftatbestand oder Ordnungswidrigkeit und gleichzeitig mindestens ein Kfz nicht fahrbereit, betrifft auch Fälle mit Alkoholeinwirkung - 2) Unfallbeteiligter stand unter</t>
  </si>
  <si>
    <t xml:space="preserve"> Alkoholeinwirkung und alle beteiligten Kfz waren fahrbereit.</t>
  </si>
  <si>
    <t xml:space="preserve">1) Straftatbestand oder Ordnungswidrigkeit und gleichzeitig mindestens ein Kfz nicht fahrbereit, betrifft auch Fälle mit Alkoholeinwirkung - 2) Unfallbeteiligter stand unter </t>
  </si>
  <si>
    <t>Alkoholeinwirkung und alle beteiligten Kfz waren fahrbereit.</t>
  </si>
  <si>
    <t>- 5 -</t>
  </si>
  <si>
    <t xml:space="preserve">   Unfälle mit Personenschaden</t>
  </si>
  <si>
    <t xml:space="preserve">   Verunglückte Personen</t>
  </si>
  <si>
    <t>Jan.</t>
  </si>
  <si>
    <t>Feb.</t>
  </si>
  <si>
    <t>Straßenverkehrsunfälle mit Personenschaden
und dabei verunglückte Personen</t>
  </si>
  <si>
    <t>März</t>
  </si>
  <si>
    <t>April</t>
  </si>
  <si>
    <t>Mai</t>
  </si>
  <si>
    <t>Juni</t>
  </si>
  <si>
    <t>Juli</t>
  </si>
  <si>
    <t>Aug.</t>
  </si>
  <si>
    <t>Sep.</t>
  </si>
  <si>
    <t>Okt.</t>
  </si>
  <si>
    <t>Nov.</t>
  </si>
  <si>
    <t>Dez.</t>
  </si>
  <si>
    <t xml:space="preserve">      Thüringer Landesamt für Statistik</t>
  </si>
  <si>
    <t xml:space="preserve"> </t>
  </si>
  <si>
    <t>Impressum</t>
  </si>
  <si>
    <r>
      <t xml:space="preserve">• </t>
    </r>
    <r>
      <rPr>
        <sz val="11"/>
        <rFont val="Arial"/>
        <family val="2"/>
      </rPr>
      <t>Die Dateien sind gespeichert im Format EXCEL für Windows 2000</t>
    </r>
  </si>
  <si>
    <r>
      <t xml:space="preserve">• </t>
    </r>
    <r>
      <rPr>
        <sz val="11"/>
        <rFont val="Arial"/>
        <family val="2"/>
      </rPr>
      <t>Ergänzende Dateien mit Erläuterungen sind gespeichert im Format WORD</t>
    </r>
  </si>
  <si>
    <t xml:space="preserve">    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</si>
  <si>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</si>
  <si>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</si>
  <si>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</si>
  <si>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</si>
  <si>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</si>
  <si>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</si>
  <si>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</si>
  <si>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>Copyright:</t>
    </r>
    <r>
      <rPr>
        <sz val="11"/>
        <rFont val="Arial"/>
        <family val="2"/>
      </rPr>
      <t xml:space="preserve"> </t>
    </r>
  </si>
  <si>
    <t xml:space="preserve">     Copyright: Thüringer Landesamt für Statistik, Erfurt, 2000</t>
  </si>
  <si>
    <t>Lizenzinformation:</t>
  </si>
  <si>
    <t>Mit Öffnen der Diskettenverpackung werden die o.g. Lizenzbedingungen anerkannt.</t>
  </si>
  <si>
    <t>Öffnen der Diskettenverpackung verpflichtet zum Kauf.</t>
  </si>
  <si>
    <t>Erscheinungsweise: monatlich</t>
  </si>
  <si>
    <t xml:space="preserve">Mehrfachnutzungen müssen schriftlich angezeigt werden. Durch die Zahlung der doppelten </t>
  </si>
  <si>
    <t xml:space="preserve">Nutzungsvergütung hat der Nutzer das Recht zur uneingeschränkten Mehrfachnutzung für den </t>
  </si>
  <si>
    <t xml:space="preserve">eigenen Gebrauch. Eine Weitergabe des Rechts an Dritte (gewerblicher Gebrauch) ist hiernach </t>
  </si>
  <si>
    <t>jedoch nicht gestattet. Dies bedarf einer gesonderten Lizenzvereinbarung.</t>
  </si>
  <si>
    <t xml:space="preserve">Für nichtgewerbliche Zwecke sind Vervielfältigung und unentgeltliche Verbreitung, auch auszugsweise, </t>
  </si>
  <si>
    <t xml:space="preserve">mit Quellenangabe gestattet. Die Verbreitung, auch auszugsweise, über elektronische Systeme/Datenträger </t>
  </si>
  <si>
    <t>bedarf der vorherigen Zustimmung. Alle übrigen Rechte bleiben vorbehalten.</t>
  </si>
  <si>
    <r>
      <t xml:space="preserve">Diskette </t>
    </r>
    <r>
      <rPr>
        <b/>
        <sz val="11"/>
        <rFont val="Arial"/>
        <family val="2"/>
      </rPr>
      <t>"Straßenverkehrsunfälle in Thüringen -vorläufige Ergebnisse-"</t>
    </r>
  </si>
  <si>
    <t xml:space="preserve">Preis: 0,00 EUR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</si>
</sst>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_D_D"/>
    <numFmt numFmtId="169" formatCode="mmmm\ yyyy"/>
    <numFmt numFmtId="170" formatCode="##\ ###_D;_D\)\-*##\ ###_D;;* @_D"/>
    <numFmt numFmtId="171" formatCode="[=0]\ &quot;-&quot;_D;##0_D"/>
    <numFmt numFmtId="172" formatCode="##0.0_D_D_D;_D_D_D_D_D_)\-* ##0.0_D_D_D;;* @_D_D_D"/>
    <numFmt numFmtId="173" formatCode="##\ ###_D;_D\]\-*##\ ###_D;;* @_D"/>
    <numFmt numFmtId="174" formatCode="##0_D_D_D;_D_D_D_D_D_D_)\-* ##0_D_D_D;;* @_D_D_D"/>
    <numFmt numFmtId="175" formatCode="##\ ###_D_d_d;_D_d_d\)\-*##\ ###_d_d_D;;* @_d_d_D"/>
    <numFmt numFmtId="176" formatCode="##\ ###_D_d_d_d;_D_d_d_d\)\-*##\ ###_d_d_d_D;;* @_d_d_d_D"/>
    <numFmt numFmtId="177" formatCode="##\ ###_D_d;_D_d\)\-*##\ ###_d_D;;* @_d_D"/>
    <numFmt numFmtId="178" formatCode="##\ ###_d_d_D;_d_D_d\)\-*##\ ###_d_d_D;;* @_d_d_D"/>
    <numFmt numFmtId="179" formatCode="##\ ###_D_d_d_d_D_D;_D_D_D_d_d_d\)\-*##\ ###_D_D_d_d_d_D;;* @_D_D_d_d_d_D"/>
    <numFmt numFmtId="180" formatCode="#\ ##0_D_D_D;_D_D_D_D_D_D_)\-* #\ ##0_D_D_D;;* @_D_D_D"/>
    <numFmt numFmtId="181" formatCode="##\ ###_D_D_D_D_D;_D_D_D_D_D\)\-*##\ ###_D_D_D_D_D;;* @_D_D_D_D_D"/>
  </numFmts>
  <fonts count="28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6"/>
      <name val="Helvetica"/>
      <family val="2"/>
    </font>
    <font>
      <vertAlign val="superscript"/>
      <sz val="6"/>
      <name val="Helvetica"/>
      <family val="2"/>
    </font>
    <font>
      <sz val="8"/>
      <name val="Helvetica"/>
      <family val="2"/>
    </font>
    <font>
      <sz val="7"/>
      <name val="Helvetica"/>
      <family val="2"/>
    </font>
    <font>
      <b/>
      <sz val="6"/>
      <name val="Helvetica"/>
      <family val="2"/>
    </font>
    <font>
      <sz val="6"/>
      <color indexed="8"/>
      <name val="Helvetica"/>
      <family val="2"/>
    </font>
    <font>
      <sz val="6"/>
      <color indexed="8"/>
      <name val="Arial"/>
      <family val="2"/>
    </font>
    <font>
      <b/>
      <sz val="6"/>
      <color indexed="8"/>
      <name val="Helvetica"/>
      <family val="2"/>
    </font>
    <font>
      <sz val="10"/>
      <color indexed="8"/>
      <name val="Helvetica"/>
      <family val="2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sz val="8"/>
      <name val="Helvetica-Narrow"/>
      <family val="2"/>
    </font>
    <font>
      <sz val="6"/>
      <name val="Arial"/>
      <family val="2"/>
    </font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sz val="9"/>
      <name val="Arial"/>
      <family val="0"/>
    </font>
    <font>
      <b/>
      <sz val="11"/>
      <name val="Helvetica"/>
      <family val="2"/>
    </font>
    <font>
      <sz val="10.25"/>
      <name val="Helvetica"/>
      <family val="2"/>
    </font>
    <font>
      <sz val="12"/>
      <name val="Courier"/>
      <family val="3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" vertical="top"/>
    </xf>
    <xf numFmtId="169" fontId="4" fillId="0" borderId="0" xfId="0" applyNumberFormat="1" applyFont="1" applyBorder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0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Alignment="1" quotePrefix="1">
      <alignment horizontal="centerContinuous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7" fontId="4" fillId="0" borderId="0" xfId="0" applyNumberFormat="1" applyFont="1" applyAlignment="1">
      <alignment horizontal="centerContinuous"/>
    </xf>
    <xf numFmtId="17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2" xfId="0" applyFont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 vertical="center"/>
    </xf>
    <xf numFmtId="170" fontId="4" fillId="0" borderId="0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 quotePrefix="1">
      <alignment horizontal="centerContinuous" vertical="center"/>
    </xf>
    <xf numFmtId="175" fontId="4" fillId="0" borderId="0" xfId="0" applyNumberFormat="1" applyFont="1" applyAlignment="1">
      <alignment/>
    </xf>
    <xf numFmtId="175" fontId="4" fillId="0" borderId="19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19" xfId="0" applyNumberFormat="1" applyFont="1" applyBorder="1" applyAlignment="1">
      <alignment/>
    </xf>
    <xf numFmtId="179" fontId="4" fillId="0" borderId="2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81" fontId="4" fillId="0" borderId="0" xfId="0" applyNumberFormat="1" applyFont="1" applyAlignment="1">
      <alignment horizontal="right"/>
    </xf>
    <xf numFmtId="181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Continuous"/>
    </xf>
    <xf numFmtId="169" fontId="8" fillId="0" borderId="0" xfId="0" applyNumberFormat="1" applyFont="1" applyAlignment="1">
      <alignment horizontal="centerContinuous"/>
    </xf>
    <xf numFmtId="0" fontId="8" fillId="0" borderId="2" xfId="0" applyFont="1" applyBorder="1" applyAlignment="1">
      <alignment/>
    </xf>
    <xf numFmtId="170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170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centerContinuous" vertical="center"/>
    </xf>
    <xf numFmtId="173" fontId="8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171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9" fontId="8" fillId="0" borderId="2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176" fontId="8" fillId="0" borderId="0" xfId="0" applyNumberFormat="1" applyFont="1" applyAlignment="1">
      <alignment/>
    </xf>
    <xf numFmtId="176" fontId="8" fillId="0" borderId="19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19" xfId="0" applyNumberFormat="1" applyFont="1" applyBorder="1" applyAlignment="1">
      <alignment/>
    </xf>
    <xf numFmtId="16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78" fontId="4" fillId="0" borderId="0" xfId="0" applyNumberFormat="1" applyFont="1" applyAlignment="1">
      <alignment horizontal="right"/>
    </xf>
    <xf numFmtId="178" fontId="4" fillId="0" borderId="19" xfId="0" applyNumberFormat="1" applyFont="1" applyBorder="1" applyAlignment="1">
      <alignment horizontal="right"/>
    </xf>
    <xf numFmtId="170" fontId="4" fillId="0" borderId="19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178" fontId="8" fillId="0" borderId="19" xfId="0" applyNumberFormat="1" applyFont="1" applyBorder="1" applyAlignment="1">
      <alignment horizontal="right"/>
    </xf>
    <xf numFmtId="0" fontId="8" fillId="0" borderId="2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centerContinuous" vertical="center"/>
    </xf>
    <xf numFmtId="175" fontId="4" fillId="0" borderId="0" xfId="0" applyNumberFormat="1" applyFont="1" applyAlignment="1">
      <alignment horizontal="right"/>
    </xf>
    <xf numFmtId="175" fontId="4" fillId="0" borderId="19" xfId="0" applyNumberFormat="1" applyFont="1" applyBorder="1" applyAlignment="1">
      <alignment horizontal="right"/>
    </xf>
    <xf numFmtId="175" fontId="8" fillId="0" borderId="0" xfId="0" applyNumberFormat="1" applyFont="1" applyAlignment="1">
      <alignment horizontal="right"/>
    </xf>
    <xf numFmtId="175" fontId="8" fillId="0" borderId="19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19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6" fontId="8" fillId="0" borderId="19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175" fontId="8" fillId="0" borderId="0" xfId="0" applyNumberFormat="1" applyFont="1" applyAlignment="1">
      <alignment/>
    </xf>
    <xf numFmtId="175" fontId="8" fillId="0" borderId="19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8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0" fontId="4" fillId="0" borderId="0" xfId="0" applyFont="1" applyBorder="1" applyAlignment="1">
      <alignment horizontal="centerContinuous" vertical="center"/>
    </xf>
    <xf numFmtId="176" fontId="4" fillId="0" borderId="0" xfId="0" applyNumberFormat="1" applyFont="1" applyAlignment="1">
      <alignment vertical="top"/>
    </xf>
    <xf numFmtId="176" fontId="4" fillId="0" borderId="19" xfId="0" applyNumberFormat="1" applyFont="1" applyBorder="1" applyAlignment="1">
      <alignment vertical="top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9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vertical="top"/>
    </xf>
    <xf numFmtId="0" fontId="12" fillId="0" borderId="2" xfId="0" applyFont="1" applyBorder="1" applyAlignment="1">
      <alignment/>
    </xf>
    <xf numFmtId="173" fontId="0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7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68" fontId="8" fillId="0" borderId="0" xfId="0" applyNumberFormat="1" applyFont="1" applyBorder="1" applyAlignment="1">
      <alignment horizontal="right" vertical="center"/>
    </xf>
    <xf numFmtId="168" fontId="8" fillId="0" borderId="0" xfId="0" applyNumberFormat="1" applyFont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4" fontId="8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168" fontId="4" fillId="0" borderId="0" xfId="0" applyNumberFormat="1" applyFont="1" applyBorder="1" applyAlignment="1">
      <alignment horizontal="right" vertical="center"/>
    </xf>
    <xf numFmtId="168" fontId="4" fillId="0" borderId="0" xfId="0" applyNumberFormat="1" applyFont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7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168" fontId="8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/>
    </xf>
    <xf numFmtId="174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/>
    </xf>
    <xf numFmtId="0" fontId="4" fillId="0" borderId="31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/>
    </xf>
    <xf numFmtId="0" fontId="16" fillId="0" borderId="2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20" fillId="0" borderId="0" xfId="20" applyFont="1">
      <alignment/>
      <protection/>
    </xf>
    <xf numFmtId="0" fontId="17" fillId="0" borderId="0" xfId="20">
      <alignment/>
      <protection/>
    </xf>
    <xf numFmtId="0" fontId="17" fillId="0" borderId="0" xfId="20" applyAlignment="1">
      <alignment horizontal="center" vertical="center" wrapText="1"/>
      <protection/>
    </xf>
    <xf numFmtId="0" fontId="7" fillId="0" borderId="0" xfId="20" applyFont="1">
      <alignment/>
      <protection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19" fillId="0" borderId="0" xfId="20" applyFont="1" applyAlignment="1" quotePrefix="1">
      <alignment horizontal="center"/>
      <protection/>
    </xf>
    <xf numFmtId="0" fontId="21" fillId="0" borderId="0" xfId="20" applyFont="1" applyAlignment="1">
      <alignment horizontal="center" vertical="center" wrapText="1"/>
      <protection/>
    </xf>
    <xf numFmtId="0" fontId="17" fillId="0" borderId="0" xfId="20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 quotePrefix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8102_2004_01_S5 Graik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"/>
          <c:w val="0.975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Graf!$J$2</c:f>
              <c:strCache>
                <c:ptCount val="1"/>
                <c:pt idx="0">
                  <c:v>   Unfälle mit Personenschaden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Graf!$I$3:$I$14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Graf!$J$3:$J$14</c:f>
              <c:numCache>
                <c:ptCount val="12"/>
                <c:pt idx="0">
                  <c:v>763</c:v>
                </c:pt>
                <c:pt idx="1">
                  <c:v>607</c:v>
                </c:pt>
                <c:pt idx="2">
                  <c:v>674</c:v>
                </c:pt>
                <c:pt idx="3">
                  <c:v>798</c:v>
                </c:pt>
                <c:pt idx="4">
                  <c:v>920</c:v>
                </c:pt>
                <c:pt idx="5">
                  <c:v>1015</c:v>
                </c:pt>
                <c:pt idx="6">
                  <c:v>944</c:v>
                </c:pt>
                <c:pt idx="7">
                  <c:v>965</c:v>
                </c:pt>
                <c:pt idx="8">
                  <c:v>942</c:v>
                </c:pt>
                <c:pt idx="9">
                  <c:v>808</c:v>
                </c:pt>
                <c:pt idx="10">
                  <c:v>703</c:v>
                </c:pt>
                <c:pt idx="11">
                  <c:v>728</c:v>
                </c:pt>
              </c:numCache>
            </c:numRef>
          </c:val>
        </c:ser>
        <c:ser>
          <c:idx val="1"/>
          <c:order val="1"/>
          <c:tx>
            <c:strRef>
              <c:f>Graf!$K$2</c:f>
              <c:strCache>
                <c:ptCount val="1"/>
                <c:pt idx="0">
                  <c:v>   Verunglückte Personen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Graf!$I$3:$I$14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Graf!$K$3:$K$14</c:f>
              <c:numCache>
                <c:ptCount val="12"/>
                <c:pt idx="0">
                  <c:v>1009</c:v>
                </c:pt>
                <c:pt idx="1">
                  <c:v>868</c:v>
                </c:pt>
                <c:pt idx="2">
                  <c:v>951</c:v>
                </c:pt>
                <c:pt idx="3">
                  <c:v>1060</c:v>
                </c:pt>
                <c:pt idx="4">
                  <c:v>1248</c:v>
                </c:pt>
                <c:pt idx="5">
                  <c:v>1376</c:v>
                </c:pt>
                <c:pt idx="6">
                  <c:v>1293</c:v>
                </c:pt>
                <c:pt idx="7">
                  <c:v>1310</c:v>
                </c:pt>
                <c:pt idx="8">
                  <c:v>1241</c:v>
                </c:pt>
                <c:pt idx="9">
                  <c:v>1104</c:v>
                </c:pt>
                <c:pt idx="10">
                  <c:v>935</c:v>
                </c:pt>
                <c:pt idx="11">
                  <c:v>984</c:v>
                </c:pt>
              </c:numCache>
            </c:numRef>
          </c:val>
        </c:ser>
        <c:overlap val="40"/>
        <c:gapWidth val="90"/>
        <c:axId val="12598705"/>
        <c:axId val="46279482"/>
      </c:bar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6279482"/>
        <c:crosses val="autoZero"/>
        <c:auto val="1"/>
        <c:lblOffset val="100"/>
        <c:noMultiLvlLbl val="0"/>
      </c:catAx>
      <c:valAx>
        <c:axId val="46279482"/>
        <c:scaling>
          <c:orientation val="minMax"/>
          <c:max val="15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598705"/>
        <c:crossesAt val="1"/>
        <c:crossBetween val="between"/>
        <c:dispUnits/>
        <c:majorUnit val="150"/>
      </c:valAx>
      <c:spPr>
        <a:ln w="12700">
          <a:solidFill/>
        </a:ln>
      </c:spPr>
    </c:plotArea>
    <c:legend>
      <c:legendPos val="b"/>
      <c:layout>
        <c:manualLayout>
          <c:xMode val="edge"/>
          <c:yMode val="edge"/>
          <c:x val="0.1705"/>
          <c:y val="0.9385"/>
          <c:w val="0.63125"/>
          <c:h val="0.0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982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Graf!$N$2</c:f>
              <c:strCache>
                <c:ptCount val="1"/>
                <c:pt idx="0">
                  <c:v>   Unfälle mit Personenschaden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Graf!$M$3:$M$14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Graf!$N$3:$N$14</c:f>
              <c:numCache>
                <c:ptCount val="12"/>
                <c:pt idx="0">
                  <c:v>620</c:v>
                </c:pt>
              </c:numCache>
            </c:numRef>
          </c:val>
        </c:ser>
        <c:ser>
          <c:idx val="1"/>
          <c:order val="1"/>
          <c:tx>
            <c:strRef>
              <c:f>Graf!$O$2</c:f>
              <c:strCache>
                <c:ptCount val="1"/>
                <c:pt idx="0">
                  <c:v>   Verunglückte Personen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Graf!$M$3:$M$14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Graf!$O$3:$O$14</c:f>
              <c:numCache>
                <c:ptCount val="12"/>
                <c:pt idx="0">
                  <c:v>871</c:v>
                </c:pt>
              </c:numCache>
            </c:numRef>
          </c:val>
        </c:ser>
        <c:overlap val="40"/>
        <c:gapWidth val="90"/>
        <c:axId val="13862155"/>
        <c:axId val="57650532"/>
      </c:bar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7650532"/>
        <c:crosses val="autoZero"/>
        <c:auto val="1"/>
        <c:lblOffset val="100"/>
        <c:noMultiLvlLbl val="0"/>
      </c:catAx>
      <c:valAx>
        <c:axId val="57650532"/>
        <c:scaling>
          <c:orientation val="minMax"/>
          <c:max val="15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862155"/>
        <c:crossesAt val="1"/>
        <c:crossBetween val="between"/>
        <c:dispUnits/>
        <c:majorUnit val="150"/>
      </c:valAx>
      <c:spPr>
        <a:ln w="12700">
          <a:solidFill/>
        </a:ln>
      </c:spPr>
    </c:plotArea>
    <c:legend>
      <c:legendPos val="b"/>
      <c:layout>
        <c:manualLayout>
          <c:xMode val="edge"/>
          <c:yMode val="edge"/>
          <c:x val="0.1725"/>
          <c:y val="0.9385"/>
          <c:w val="0.62575"/>
          <c:h val="0.0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104775</xdr:rowOff>
    </xdr:from>
    <xdr:to>
      <xdr:col>7</xdr:col>
      <xdr:colOff>628650</xdr:colOff>
      <xdr:row>58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57150" y="371475"/>
          <a:ext cx="5905500" cy="9334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276225</xdr:colOff>
      <xdr:row>6</xdr:row>
      <xdr:rowOff>95250</xdr:rowOff>
    </xdr:from>
    <xdr:to>
      <xdr:col>7</xdr:col>
      <xdr:colOff>504825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276225" y="1276350"/>
        <a:ext cx="5562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32</xdr:row>
      <xdr:rowOff>76200</xdr:rowOff>
    </xdr:from>
    <xdr:to>
      <xdr:col>7</xdr:col>
      <xdr:colOff>485775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209550" y="5467350"/>
        <a:ext cx="56102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638175</xdr:colOff>
      <xdr:row>31</xdr:row>
      <xdr:rowOff>123825</xdr:rowOff>
    </xdr:from>
    <xdr:to>
      <xdr:col>7</xdr:col>
      <xdr:colOff>419100</xdr:colOff>
      <xdr:row>32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10175" y="5353050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Helvetica"/>
              <a:ea typeface="Helvetica"/>
              <a:cs typeface="Helvetica"/>
            </a:rPr>
            <a:t>2004</a:t>
          </a:r>
        </a:p>
      </xdr:txBody>
    </xdr:sp>
    <xdr:clientData/>
  </xdr:twoCellAnchor>
  <xdr:twoCellAnchor>
    <xdr:from>
      <xdr:col>6</xdr:col>
      <xdr:colOff>628650</xdr:colOff>
      <xdr:row>5</xdr:row>
      <xdr:rowOff>133350</xdr:rowOff>
    </xdr:from>
    <xdr:to>
      <xdr:col>7</xdr:col>
      <xdr:colOff>409575</xdr:colOff>
      <xdr:row>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00650" y="1152525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Helvetica"/>
              <a:ea typeface="Helvetica"/>
              <a:cs typeface="Helvetica"/>
            </a:rPr>
            <a:t>2003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10</xdr:row>
      <xdr:rowOff>47625</xdr:rowOff>
    </xdr:from>
    <xdr:to>
      <xdr:col>0</xdr:col>
      <xdr:colOff>733425</xdr:colOff>
      <xdr:row>10</xdr:row>
      <xdr:rowOff>47625</xdr:rowOff>
    </xdr:to>
    <xdr:sp>
      <xdr:nvSpPr>
        <xdr:cNvPr id="1" name="Line 16"/>
        <xdr:cNvSpPr>
          <a:spLocks/>
        </xdr:cNvSpPr>
      </xdr:nvSpPr>
      <xdr:spPr>
        <a:xfrm>
          <a:off x="381000" y="1181100"/>
          <a:ext cx="352425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10</xdr:row>
      <xdr:rowOff>47625</xdr:rowOff>
    </xdr:from>
    <xdr:to>
      <xdr:col>0</xdr:col>
      <xdr:colOff>733425</xdr:colOff>
      <xdr:row>10</xdr:row>
      <xdr:rowOff>47625</xdr:rowOff>
    </xdr:to>
    <xdr:sp>
      <xdr:nvSpPr>
        <xdr:cNvPr id="1" name="Line 16"/>
        <xdr:cNvSpPr>
          <a:spLocks/>
        </xdr:cNvSpPr>
      </xdr:nvSpPr>
      <xdr:spPr>
        <a:xfrm>
          <a:off x="381000" y="1181100"/>
          <a:ext cx="352425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10</xdr:row>
      <xdr:rowOff>47625</xdr:rowOff>
    </xdr:from>
    <xdr:to>
      <xdr:col>0</xdr:col>
      <xdr:colOff>733425</xdr:colOff>
      <xdr:row>10</xdr:row>
      <xdr:rowOff>47625</xdr:rowOff>
    </xdr:to>
    <xdr:sp>
      <xdr:nvSpPr>
        <xdr:cNvPr id="1" name="Line 16"/>
        <xdr:cNvSpPr>
          <a:spLocks/>
        </xdr:cNvSpPr>
      </xdr:nvSpPr>
      <xdr:spPr>
        <a:xfrm>
          <a:off x="381000" y="1181100"/>
          <a:ext cx="352425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10</xdr:row>
      <xdr:rowOff>47625</xdr:rowOff>
    </xdr:from>
    <xdr:to>
      <xdr:col>0</xdr:col>
      <xdr:colOff>733425</xdr:colOff>
      <xdr:row>10</xdr:row>
      <xdr:rowOff>47625</xdr:rowOff>
    </xdr:to>
    <xdr:sp>
      <xdr:nvSpPr>
        <xdr:cNvPr id="1" name="Line 16"/>
        <xdr:cNvSpPr>
          <a:spLocks/>
        </xdr:cNvSpPr>
      </xdr:nvSpPr>
      <xdr:spPr>
        <a:xfrm>
          <a:off x="381000" y="1181100"/>
          <a:ext cx="352425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7</xdr:row>
      <xdr:rowOff>152400</xdr:rowOff>
    </xdr:from>
    <xdr:to>
      <xdr:col>0</xdr:col>
      <xdr:colOff>704850</xdr:colOff>
      <xdr:row>7</xdr:row>
      <xdr:rowOff>152400</xdr:rowOff>
    </xdr:to>
    <xdr:sp>
      <xdr:nvSpPr>
        <xdr:cNvPr id="1" name="Line 2"/>
        <xdr:cNvSpPr>
          <a:spLocks/>
        </xdr:cNvSpPr>
      </xdr:nvSpPr>
      <xdr:spPr>
        <a:xfrm>
          <a:off x="276225" y="1000125"/>
          <a:ext cx="428625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161925</xdr:rowOff>
    </xdr:from>
    <xdr:to>
      <xdr:col>0</xdr:col>
      <xdr:colOff>0</xdr:colOff>
      <xdr:row>8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Lfd.
Nr.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7</xdr:row>
      <xdr:rowOff>152400</xdr:rowOff>
    </xdr:from>
    <xdr:to>
      <xdr:col>0</xdr:col>
      <xdr:colOff>704850</xdr:colOff>
      <xdr:row>7</xdr:row>
      <xdr:rowOff>152400</xdr:rowOff>
    </xdr:to>
    <xdr:sp>
      <xdr:nvSpPr>
        <xdr:cNvPr id="1" name="Line 2"/>
        <xdr:cNvSpPr>
          <a:spLocks/>
        </xdr:cNvSpPr>
      </xdr:nvSpPr>
      <xdr:spPr>
        <a:xfrm>
          <a:off x="276225" y="100012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161925</xdr:rowOff>
    </xdr:from>
    <xdr:to>
      <xdr:col>0</xdr:col>
      <xdr:colOff>0</xdr:colOff>
      <xdr:row>8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Lfd.
Nr.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7</xdr:row>
      <xdr:rowOff>9525</xdr:rowOff>
    </xdr:from>
    <xdr:to>
      <xdr:col>0</xdr:col>
      <xdr:colOff>1409700</xdr:colOff>
      <xdr:row>7</xdr:row>
      <xdr:rowOff>9525</xdr:rowOff>
    </xdr:to>
    <xdr:sp>
      <xdr:nvSpPr>
        <xdr:cNvPr id="1" name="Line 4"/>
        <xdr:cNvSpPr>
          <a:spLocks/>
        </xdr:cNvSpPr>
      </xdr:nvSpPr>
      <xdr:spPr>
        <a:xfrm>
          <a:off x="1181100" y="857250"/>
          <a:ext cx="22860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92</xdr:row>
      <xdr:rowOff>0</xdr:rowOff>
    </xdr:from>
    <xdr:to>
      <xdr:col>0</xdr:col>
      <xdr:colOff>1828800</xdr:colOff>
      <xdr:row>92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400050" y="907732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400050</xdr:colOff>
      <xdr:row>92</xdr:row>
      <xdr:rowOff>0</xdr:rowOff>
    </xdr:from>
    <xdr:to>
      <xdr:col>0</xdr:col>
      <xdr:colOff>1828800</xdr:colOff>
      <xdr:row>92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400050" y="907732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400050</xdr:colOff>
      <xdr:row>92</xdr:row>
      <xdr:rowOff>0</xdr:rowOff>
    </xdr:from>
    <xdr:to>
      <xdr:col>0</xdr:col>
      <xdr:colOff>1828800</xdr:colOff>
      <xdr:row>92</xdr:row>
      <xdr:rowOff>0</xdr:rowOff>
    </xdr:to>
    <xdr:sp>
      <xdr:nvSpPr>
        <xdr:cNvPr id="4" name="Text 9"/>
        <xdr:cNvSpPr txBox="1">
          <a:spLocks noChangeArrowheads="1"/>
        </xdr:cNvSpPr>
      </xdr:nvSpPr>
      <xdr:spPr>
        <a:xfrm>
          <a:off x="400050" y="907732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400050</xdr:colOff>
      <xdr:row>92</xdr:row>
      <xdr:rowOff>0</xdr:rowOff>
    </xdr:from>
    <xdr:to>
      <xdr:col>0</xdr:col>
      <xdr:colOff>1828800</xdr:colOff>
      <xdr:row>92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400050" y="907732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400050</xdr:colOff>
      <xdr:row>92</xdr:row>
      <xdr:rowOff>0</xdr:rowOff>
    </xdr:from>
    <xdr:to>
      <xdr:col>0</xdr:col>
      <xdr:colOff>1828800</xdr:colOff>
      <xdr:row>92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400050" y="907732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400050</xdr:colOff>
      <xdr:row>92</xdr:row>
      <xdr:rowOff>0</xdr:rowOff>
    </xdr:from>
    <xdr:to>
      <xdr:col>0</xdr:col>
      <xdr:colOff>1828800</xdr:colOff>
      <xdr:row>92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907732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91</xdr:row>
      <xdr:rowOff>0</xdr:rowOff>
    </xdr:from>
    <xdr:to>
      <xdr:col>0</xdr:col>
      <xdr:colOff>1828800</xdr:colOff>
      <xdr:row>91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400050" y="907732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400050</xdr:colOff>
      <xdr:row>91</xdr:row>
      <xdr:rowOff>0</xdr:rowOff>
    </xdr:from>
    <xdr:to>
      <xdr:col>0</xdr:col>
      <xdr:colOff>1828800</xdr:colOff>
      <xdr:row>91</xdr:row>
      <xdr:rowOff>0</xdr:rowOff>
    </xdr:to>
    <xdr:sp>
      <xdr:nvSpPr>
        <xdr:cNvPr id="4" name="Text 9"/>
        <xdr:cNvSpPr txBox="1">
          <a:spLocks noChangeArrowheads="1"/>
        </xdr:cNvSpPr>
      </xdr:nvSpPr>
      <xdr:spPr>
        <a:xfrm>
          <a:off x="400050" y="907732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400050</xdr:colOff>
      <xdr:row>91</xdr:row>
      <xdr:rowOff>0</xdr:rowOff>
    </xdr:from>
    <xdr:to>
      <xdr:col>0</xdr:col>
      <xdr:colOff>1828800</xdr:colOff>
      <xdr:row>91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400050" y="907732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400050</xdr:colOff>
      <xdr:row>91</xdr:row>
      <xdr:rowOff>0</xdr:rowOff>
    </xdr:from>
    <xdr:to>
      <xdr:col>0</xdr:col>
      <xdr:colOff>1828800</xdr:colOff>
      <xdr:row>91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400050" y="907732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400050</xdr:colOff>
      <xdr:row>91</xdr:row>
      <xdr:rowOff>0</xdr:rowOff>
    </xdr:from>
    <xdr:to>
      <xdr:col>0</xdr:col>
      <xdr:colOff>1828800</xdr:colOff>
      <xdr:row>91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907732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1181100</xdr:colOff>
      <xdr:row>7</xdr:row>
      <xdr:rowOff>9525</xdr:rowOff>
    </xdr:from>
    <xdr:to>
      <xdr:col>0</xdr:col>
      <xdr:colOff>1409700</xdr:colOff>
      <xdr:row>7</xdr:row>
      <xdr:rowOff>9525</xdr:rowOff>
    </xdr:to>
    <xdr:sp>
      <xdr:nvSpPr>
        <xdr:cNvPr id="8" name="Line 15"/>
        <xdr:cNvSpPr>
          <a:spLocks/>
        </xdr:cNvSpPr>
      </xdr:nvSpPr>
      <xdr:spPr>
        <a:xfrm>
          <a:off x="1181100" y="857250"/>
          <a:ext cx="22860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93</xdr:row>
      <xdr:rowOff>0</xdr:rowOff>
    </xdr:from>
    <xdr:to>
      <xdr:col>0</xdr:col>
      <xdr:colOff>1828800</xdr:colOff>
      <xdr:row>93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400050" y="913447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400050</xdr:colOff>
      <xdr:row>93</xdr:row>
      <xdr:rowOff>0</xdr:rowOff>
    </xdr:from>
    <xdr:to>
      <xdr:col>0</xdr:col>
      <xdr:colOff>1828800</xdr:colOff>
      <xdr:row>93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400050" y="913447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400050</xdr:colOff>
      <xdr:row>93</xdr:row>
      <xdr:rowOff>0</xdr:rowOff>
    </xdr:from>
    <xdr:to>
      <xdr:col>0</xdr:col>
      <xdr:colOff>1828800</xdr:colOff>
      <xdr:row>93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400050" y="913447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400050</xdr:colOff>
      <xdr:row>93</xdr:row>
      <xdr:rowOff>0</xdr:rowOff>
    </xdr:from>
    <xdr:to>
      <xdr:col>0</xdr:col>
      <xdr:colOff>1828800</xdr:colOff>
      <xdr:row>93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400050" y="913447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1181100</xdr:colOff>
      <xdr:row>7</xdr:row>
      <xdr:rowOff>9525</xdr:rowOff>
    </xdr:from>
    <xdr:to>
      <xdr:col>0</xdr:col>
      <xdr:colOff>1409700</xdr:colOff>
      <xdr:row>7</xdr:row>
      <xdr:rowOff>9525</xdr:rowOff>
    </xdr:to>
    <xdr:sp>
      <xdr:nvSpPr>
        <xdr:cNvPr id="9" name="Line 15"/>
        <xdr:cNvSpPr>
          <a:spLocks/>
        </xdr:cNvSpPr>
      </xdr:nvSpPr>
      <xdr:spPr>
        <a:xfrm>
          <a:off x="1181100" y="857250"/>
          <a:ext cx="22860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92</xdr:row>
      <xdr:rowOff>0</xdr:rowOff>
    </xdr:from>
    <xdr:to>
      <xdr:col>0</xdr:col>
      <xdr:colOff>1828800</xdr:colOff>
      <xdr:row>92</xdr:row>
      <xdr:rowOff>0</xdr:rowOff>
    </xdr:to>
    <xdr:sp>
      <xdr:nvSpPr>
        <xdr:cNvPr id="7" name="Text 11"/>
        <xdr:cNvSpPr txBox="1">
          <a:spLocks noChangeArrowheads="1"/>
        </xdr:cNvSpPr>
      </xdr:nvSpPr>
      <xdr:spPr>
        <a:xfrm>
          <a:off x="400050" y="908685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400050</xdr:colOff>
      <xdr:row>92</xdr:row>
      <xdr:rowOff>0</xdr:rowOff>
    </xdr:from>
    <xdr:to>
      <xdr:col>0</xdr:col>
      <xdr:colOff>1828800</xdr:colOff>
      <xdr:row>92</xdr:row>
      <xdr:rowOff>0</xdr:rowOff>
    </xdr:to>
    <xdr:sp>
      <xdr:nvSpPr>
        <xdr:cNvPr id="8" name="Text 13"/>
        <xdr:cNvSpPr txBox="1">
          <a:spLocks noChangeArrowheads="1"/>
        </xdr:cNvSpPr>
      </xdr:nvSpPr>
      <xdr:spPr>
        <a:xfrm>
          <a:off x="400050" y="908685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400050</xdr:colOff>
      <xdr:row>92</xdr:row>
      <xdr:rowOff>0</xdr:rowOff>
    </xdr:from>
    <xdr:to>
      <xdr:col>0</xdr:col>
      <xdr:colOff>1828800</xdr:colOff>
      <xdr:row>92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400050" y="908685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1181100</xdr:colOff>
      <xdr:row>7</xdr:row>
      <xdr:rowOff>9525</xdr:rowOff>
    </xdr:from>
    <xdr:to>
      <xdr:col>0</xdr:col>
      <xdr:colOff>1409700</xdr:colOff>
      <xdr:row>7</xdr:row>
      <xdr:rowOff>9525</xdr:rowOff>
    </xdr:to>
    <xdr:sp>
      <xdr:nvSpPr>
        <xdr:cNvPr id="10" name="Line 15"/>
        <xdr:cNvSpPr>
          <a:spLocks/>
        </xdr:cNvSpPr>
      </xdr:nvSpPr>
      <xdr:spPr>
        <a:xfrm>
          <a:off x="1181100" y="857250"/>
          <a:ext cx="22860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9</xdr:row>
      <xdr:rowOff>85725</xdr:rowOff>
    </xdr:from>
    <xdr:to>
      <xdr:col>0</xdr:col>
      <xdr:colOff>885825</xdr:colOff>
      <xdr:row>9</xdr:row>
      <xdr:rowOff>85725</xdr:rowOff>
    </xdr:to>
    <xdr:sp>
      <xdr:nvSpPr>
        <xdr:cNvPr id="1" name="Line 1"/>
        <xdr:cNvSpPr>
          <a:spLocks/>
        </xdr:cNvSpPr>
      </xdr:nvSpPr>
      <xdr:spPr>
        <a:xfrm>
          <a:off x="495300" y="1114425"/>
          <a:ext cx="390525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47625</xdr:rowOff>
    </xdr:from>
    <xdr:to>
      <xdr:col>0</xdr:col>
      <xdr:colOff>485775</xdr:colOff>
      <xdr:row>44</xdr:row>
      <xdr:rowOff>47625</xdr:rowOff>
    </xdr:to>
    <xdr:sp>
      <xdr:nvSpPr>
        <xdr:cNvPr id="2" name="Line 2"/>
        <xdr:cNvSpPr>
          <a:spLocks/>
        </xdr:cNvSpPr>
      </xdr:nvSpPr>
      <xdr:spPr>
        <a:xfrm>
          <a:off x="9525" y="7629525"/>
          <a:ext cx="47625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92</xdr:row>
      <xdr:rowOff>0</xdr:rowOff>
    </xdr:from>
    <xdr:to>
      <xdr:col>0</xdr:col>
      <xdr:colOff>1828800</xdr:colOff>
      <xdr:row>92</xdr:row>
      <xdr:rowOff>0</xdr:rowOff>
    </xdr:to>
    <xdr:sp>
      <xdr:nvSpPr>
        <xdr:cNvPr id="9" name="Text 13"/>
        <xdr:cNvSpPr txBox="1">
          <a:spLocks noChangeArrowheads="1"/>
        </xdr:cNvSpPr>
      </xdr:nvSpPr>
      <xdr:spPr>
        <a:xfrm>
          <a:off x="400050" y="907732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400050</xdr:colOff>
      <xdr:row>92</xdr:row>
      <xdr:rowOff>0</xdr:rowOff>
    </xdr:from>
    <xdr:to>
      <xdr:col>0</xdr:col>
      <xdr:colOff>1828800</xdr:colOff>
      <xdr:row>92</xdr:row>
      <xdr:rowOff>0</xdr:rowOff>
    </xdr:to>
    <xdr:sp>
      <xdr:nvSpPr>
        <xdr:cNvPr id="10" name="Text 15"/>
        <xdr:cNvSpPr txBox="1">
          <a:spLocks noChangeArrowheads="1"/>
        </xdr:cNvSpPr>
      </xdr:nvSpPr>
      <xdr:spPr>
        <a:xfrm>
          <a:off x="400050" y="907732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1181100</xdr:colOff>
      <xdr:row>7</xdr:row>
      <xdr:rowOff>9525</xdr:rowOff>
    </xdr:from>
    <xdr:to>
      <xdr:col>0</xdr:col>
      <xdr:colOff>1409700</xdr:colOff>
      <xdr:row>7</xdr:row>
      <xdr:rowOff>9525</xdr:rowOff>
    </xdr:to>
    <xdr:sp>
      <xdr:nvSpPr>
        <xdr:cNvPr id="11" name="Line 15"/>
        <xdr:cNvSpPr>
          <a:spLocks/>
        </xdr:cNvSpPr>
      </xdr:nvSpPr>
      <xdr:spPr>
        <a:xfrm>
          <a:off x="1181100" y="857250"/>
          <a:ext cx="22860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92</xdr:row>
      <xdr:rowOff>0</xdr:rowOff>
    </xdr:from>
    <xdr:to>
      <xdr:col>0</xdr:col>
      <xdr:colOff>1828800</xdr:colOff>
      <xdr:row>92</xdr:row>
      <xdr:rowOff>0</xdr:rowOff>
    </xdr:to>
    <xdr:sp>
      <xdr:nvSpPr>
        <xdr:cNvPr id="11" name="Text 15"/>
        <xdr:cNvSpPr txBox="1">
          <a:spLocks noChangeArrowheads="1"/>
        </xdr:cNvSpPr>
      </xdr:nvSpPr>
      <xdr:spPr>
        <a:xfrm>
          <a:off x="400050" y="9058275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1181100</xdr:colOff>
      <xdr:row>7</xdr:row>
      <xdr:rowOff>9525</xdr:rowOff>
    </xdr:from>
    <xdr:to>
      <xdr:col>0</xdr:col>
      <xdr:colOff>1409700</xdr:colOff>
      <xdr:row>7</xdr:row>
      <xdr:rowOff>9525</xdr:rowOff>
    </xdr:to>
    <xdr:sp>
      <xdr:nvSpPr>
        <xdr:cNvPr id="12" name="Line 15"/>
        <xdr:cNvSpPr>
          <a:spLocks/>
        </xdr:cNvSpPr>
      </xdr:nvSpPr>
      <xdr:spPr>
        <a:xfrm>
          <a:off x="1181100" y="857250"/>
          <a:ext cx="22860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400050" y="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Ursache
Ortslage</a:t>
          </a:r>
        </a:p>
      </xdr:txBody>
    </xdr:sp>
    <xdr:clientData/>
  </xdr:twoCellAnchor>
  <xdr:twoCellAnchor>
    <xdr:from>
      <xdr:col>0</xdr:col>
      <xdr:colOff>1000125</xdr:colOff>
      <xdr:row>0</xdr:row>
      <xdr:rowOff>0</xdr:rowOff>
    </xdr:from>
    <xdr:to>
      <xdr:col>0</xdr:col>
      <xdr:colOff>1228725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000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1181100</xdr:colOff>
      <xdr:row>7</xdr:row>
      <xdr:rowOff>9525</xdr:rowOff>
    </xdr:from>
    <xdr:to>
      <xdr:col>0</xdr:col>
      <xdr:colOff>1409700</xdr:colOff>
      <xdr:row>7</xdr:row>
      <xdr:rowOff>9525</xdr:rowOff>
    </xdr:to>
    <xdr:sp>
      <xdr:nvSpPr>
        <xdr:cNvPr id="13" name="Line 15"/>
        <xdr:cNvSpPr>
          <a:spLocks/>
        </xdr:cNvSpPr>
      </xdr:nvSpPr>
      <xdr:spPr>
        <a:xfrm>
          <a:off x="1181100" y="857250"/>
          <a:ext cx="22860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10</xdr:row>
      <xdr:rowOff>28575</xdr:rowOff>
    </xdr:from>
    <xdr:to>
      <xdr:col>0</xdr:col>
      <xdr:colOff>676275</xdr:colOff>
      <xdr:row>10</xdr:row>
      <xdr:rowOff>28575</xdr:rowOff>
    </xdr:to>
    <xdr:sp>
      <xdr:nvSpPr>
        <xdr:cNvPr id="1" name="Line 13"/>
        <xdr:cNvSpPr>
          <a:spLocks/>
        </xdr:cNvSpPr>
      </xdr:nvSpPr>
      <xdr:spPr>
        <a:xfrm>
          <a:off x="390525" y="1257300"/>
          <a:ext cx="28575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</xdr:colOff>
      <xdr:row>82</xdr:row>
      <xdr:rowOff>0</xdr:rowOff>
    </xdr:from>
    <xdr:to>
      <xdr:col>4</xdr:col>
      <xdr:colOff>438150</xdr:colOff>
      <xdr:row>82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2400300" y="9629775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schwerwie-
gende
Unfälle
(im
engeren
Sinne) </a:t>
          </a:r>
          <a:r>
            <a:rPr lang="en-US" cap="none" sz="6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5</xdr:col>
      <xdr:colOff>57150</xdr:colOff>
      <xdr:row>82</xdr:row>
      <xdr:rowOff>0</xdr:rowOff>
    </xdr:from>
    <xdr:to>
      <xdr:col>5</xdr:col>
      <xdr:colOff>438150</xdr:colOff>
      <xdr:row>82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2857500" y="962977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sonstige
Unfälle
unter
Alkohol-
einwir-
kung </a:t>
          </a:r>
          <a:r>
            <a:rPr lang="en-US" cap="none" sz="6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6</xdr:col>
      <xdr:colOff>38100</xdr:colOff>
      <xdr:row>82</xdr:row>
      <xdr:rowOff>0</xdr:rowOff>
    </xdr:from>
    <xdr:to>
      <xdr:col>6</xdr:col>
      <xdr:colOff>438150</xdr:colOff>
      <xdr:row>82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276600" y="9629775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sonstige
Unfälle
ohne
Alkohol-
einwir-
kung</a:t>
          </a:r>
        </a:p>
      </xdr:txBody>
    </xdr:sp>
    <xdr:clientData/>
  </xdr:twoCellAnchor>
  <xdr:twoCellAnchor>
    <xdr:from>
      <xdr:col>1</xdr:col>
      <xdr:colOff>47625</xdr:colOff>
      <xdr:row>82</xdr:row>
      <xdr:rowOff>0</xdr:rowOff>
    </xdr:from>
    <xdr:to>
      <xdr:col>1</xdr:col>
      <xdr:colOff>438150</xdr:colOff>
      <xdr:row>82</xdr:row>
      <xdr:rowOff>0</xdr:rowOff>
    </xdr:to>
    <xdr:sp>
      <xdr:nvSpPr>
        <xdr:cNvPr id="5" name="Text 30"/>
        <xdr:cNvSpPr txBox="1">
          <a:spLocks noChangeArrowheads="1"/>
        </xdr:cNvSpPr>
      </xdr:nvSpPr>
      <xdr:spPr>
        <a:xfrm>
          <a:off x="1095375" y="9629775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Unfälle 
insgesamt</a:t>
          </a:r>
        </a:p>
      </xdr:txBody>
    </xdr:sp>
    <xdr:clientData/>
  </xdr:twoCellAnchor>
  <xdr:twoCellAnchor>
    <xdr:from>
      <xdr:col>2</xdr:col>
      <xdr:colOff>38100</xdr:colOff>
      <xdr:row>82</xdr:row>
      <xdr:rowOff>0</xdr:rowOff>
    </xdr:from>
    <xdr:to>
      <xdr:col>2</xdr:col>
      <xdr:colOff>438150</xdr:colOff>
      <xdr:row>82</xdr:row>
      <xdr:rowOff>0</xdr:rowOff>
    </xdr:to>
    <xdr:sp>
      <xdr:nvSpPr>
        <xdr:cNvPr id="6" name="Text 31"/>
        <xdr:cNvSpPr txBox="1">
          <a:spLocks noChangeArrowheads="1"/>
        </xdr:cNvSpPr>
      </xdr:nvSpPr>
      <xdr:spPr>
        <a:xfrm>
          <a:off x="1524000" y="9629775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mit
Personen-
schaden</a:t>
          </a:r>
        </a:p>
      </xdr:txBody>
    </xdr:sp>
    <xdr:clientData/>
  </xdr:twoCellAnchor>
  <xdr:twoCellAnchor>
    <xdr:from>
      <xdr:col>3</xdr:col>
      <xdr:colOff>38100</xdr:colOff>
      <xdr:row>82</xdr:row>
      <xdr:rowOff>0</xdr:rowOff>
    </xdr:from>
    <xdr:to>
      <xdr:col>3</xdr:col>
      <xdr:colOff>438150</xdr:colOff>
      <xdr:row>82</xdr:row>
      <xdr:rowOff>0</xdr:rowOff>
    </xdr:to>
    <xdr:sp>
      <xdr:nvSpPr>
        <xdr:cNvPr id="7" name="Text 32"/>
        <xdr:cNvSpPr txBox="1">
          <a:spLocks noChangeArrowheads="1"/>
        </xdr:cNvSpPr>
      </xdr:nvSpPr>
      <xdr:spPr>
        <a:xfrm>
          <a:off x="1962150" y="9629775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mit nur
Sach-
schaden</a:t>
          </a:r>
        </a:p>
      </xdr:txBody>
    </xdr:sp>
    <xdr:clientData/>
  </xdr:twoCellAnchor>
  <xdr:twoCellAnchor>
    <xdr:from>
      <xdr:col>7</xdr:col>
      <xdr:colOff>47625</xdr:colOff>
      <xdr:row>82</xdr:row>
      <xdr:rowOff>0</xdr:rowOff>
    </xdr:from>
    <xdr:to>
      <xdr:col>7</xdr:col>
      <xdr:colOff>447675</xdr:colOff>
      <xdr:row>82</xdr:row>
      <xdr:rowOff>0</xdr:rowOff>
    </xdr:to>
    <xdr:sp>
      <xdr:nvSpPr>
        <xdr:cNvPr id="8" name="Text 33"/>
        <xdr:cNvSpPr txBox="1">
          <a:spLocks noChangeArrowheads="1"/>
        </xdr:cNvSpPr>
      </xdr:nvSpPr>
      <xdr:spPr>
        <a:xfrm>
          <a:off x="3724275" y="9629775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Verun-
glückte
Personen
insgesamt</a:t>
          </a:r>
        </a:p>
      </xdr:txBody>
    </xdr:sp>
    <xdr:clientData/>
  </xdr:twoCellAnchor>
  <xdr:twoCellAnchor>
    <xdr:from>
      <xdr:col>8</xdr:col>
      <xdr:colOff>47625</xdr:colOff>
      <xdr:row>82</xdr:row>
      <xdr:rowOff>0</xdr:rowOff>
    </xdr:from>
    <xdr:to>
      <xdr:col>8</xdr:col>
      <xdr:colOff>438150</xdr:colOff>
      <xdr:row>82</xdr:row>
      <xdr:rowOff>0</xdr:rowOff>
    </xdr:to>
    <xdr:sp>
      <xdr:nvSpPr>
        <xdr:cNvPr id="9" name="Text 34"/>
        <xdr:cNvSpPr txBox="1">
          <a:spLocks noChangeArrowheads="1"/>
        </xdr:cNvSpPr>
      </xdr:nvSpPr>
      <xdr:spPr>
        <a:xfrm>
          <a:off x="4191000" y="9629775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Getötete</a:t>
          </a:r>
        </a:p>
      </xdr:txBody>
    </xdr:sp>
    <xdr:clientData/>
  </xdr:twoCellAnchor>
  <xdr:twoCellAnchor>
    <xdr:from>
      <xdr:col>9</xdr:col>
      <xdr:colOff>47625</xdr:colOff>
      <xdr:row>82</xdr:row>
      <xdr:rowOff>0</xdr:rowOff>
    </xdr:from>
    <xdr:to>
      <xdr:col>9</xdr:col>
      <xdr:colOff>438150</xdr:colOff>
      <xdr:row>82</xdr:row>
      <xdr:rowOff>0</xdr:rowOff>
    </xdr:to>
    <xdr:sp>
      <xdr:nvSpPr>
        <xdr:cNvPr id="10" name="Text 35"/>
        <xdr:cNvSpPr txBox="1">
          <a:spLocks noChangeArrowheads="1"/>
        </xdr:cNvSpPr>
      </xdr:nvSpPr>
      <xdr:spPr>
        <a:xfrm>
          <a:off x="4629150" y="9629775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Schwer-</a:t>
          </a:r>
        </a:p>
      </xdr:txBody>
    </xdr:sp>
    <xdr:clientData/>
  </xdr:twoCellAnchor>
  <xdr:twoCellAnchor>
    <xdr:from>
      <xdr:col>10</xdr:col>
      <xdr:colOff>47625</xdr:colOff>
      <xdr:row>82</xdr:row>
      <xdr:rowOff>0</xdr:rowOff>
    </xdr:from>
    <xdr:to>
      <xdr:col>10</xdr:col>
      <xdr:colOff>438150</xdr:colOff>
      <xdr:row>82</xdr:row>
      <xdr:rowOff>0</xdr:rowOff>
    </xdr:to>
    <xdr:sp>
      <xdr:nvSpPr>
        <xdr:cNvPr id="11" name="Text 36"/>
        <xdr:cNvSpPr txBox="1">
          <a:spLocks noChangeArrowheads="1"/>
        </xdr:cNvSpPr>
      </xdr:nvSpPr>
      <xdr:spPr>
        <a:xfrm>
          <a:off x="5067300" y="9629775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Leicht-
</a:t>
          </a:r>
        </a:p>
      </xdr:txBody>
    </xdr:sp>
    <xdr:clientData/>
  </xdr:twoCellAnchor>
  <xdr:twoCellAnchor>
    <xdr:from>
      <xdr:col>9</xdr:col>
      <xdr:colOff>123825</xdr:colOff>
      <xdr:row>82</xdr:row>
      <xdr:rowOff>0</xdr:rowOff>
    </xdr:from>
    <xdr:to>
      <xdr:col>10</xdr:col>
      <xdr:colOff>361950</xdr:colOff>
      <xdr:row>82</xdr:row>
      <xdr:rowOff>0</xdr:rowOff>
    </xdr:to>
    <xdr:sp>
      <xdr:nvSpPr>
        <xdr:cNvPr id="12" name="Text 37"/>
        <xdr:cNvSpPr txBox="1">
          <a:spLocks noChangeArrowheads="1"/>
        </xdr:cNvSpPr>
      </xdr:nvSpPr>
      <xdr:spPr>
        <a:xfrm>
          <a:off x="4705350" y="962977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verletzte</a:t>
          </a:r>
        </a:p>
      </xdr:txBody>
    </xdr:sp>
    <xdr:clientData/>
  </xdr:twoCellAnchor>
  <xdr:twoCellAnchor>
    <xdr:from>
      <xdr:col>0</xdr:col>
      <xdr:colOff>47625</xdr:colOff>
      <xdr:row>82</xdr:row>
      <xdr:rowOff>0</xdr:rowOff>
    </xdr:from>
    <xdr:to>
      <xdr:col>0</xdr:col>
      <xdr:colOff>914400</xdr:colOff>
      <xdr:row>82</xdr:row>
      <xdr:rowOff>0</xdr:rowOff>
    </xdr:to>
    <xdr:sp>
      <xdr:nvSpPr>
        <xdr:cNvPr id="13" name="Text 38"/>
        <xdr:cNvSpPr txBox="1">
          <a:spLocks noChangeArrowheads="1"/>
        </xdr:cNvSpPr>
      </xdr:nvSpPr>
      <xdr:spPr>
        <a:xfrm>
          <a:off x="47625" y="9629775"/>
          <a:ext cx="866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Kreisfreie Stadt
Landkreis
Land
Ortslage</a:t>
          </a:r>
        </a:p>
      </xdr:txBody>
    </xdr:sp>
    <xdr:clientData/>
  </xdr:twoCellAnchor>
  <xdr:twoCellAnchor>
    <xdr:from>
      <xdr:col>0</xdr:col>
      <xdr:colOff>352425</xdr:colOff>
      <xdr:row>82</xdr:row>
      <xdr:rowOff>0</xdr:rowOff>
    </xdr:from>
    <xdr:to>
      <xdr:col>0</xdr:col>
      <xdr:colOff>638175</xdr:colOff>
      <xdr:row>82</xdr:row>
      <xdr:rowOff>0</xdr:rowOff>
    </xdr:to>
    <xdr:sp>
      <xdr:nvSpPr>
        <xdr:cNvPr id="14" name="Line 39"/>
        <xdr:cNvSpPr>
          <a:spLocks/>
        </xdr:cNvSpPr>
      </xdr:nvSpPr>
      <xdr:spPr>
        <a:xfrm>
          <a:off x="352425" y="96297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15" name="Line 43"/>
        <xdr:cNvSpPr>
          <a:spLocks/>
        </xdr:cNvSpPr>
      </xdr:nvSpPr>
      <xdr:spPr>
        <a:xfrm>
          <a:off x="19050" y="962977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75</xdr:row>
      <xdr:rowOff>57150</xdr:rowOff>
    </xdr:from>
    <xdr:to>
      <xdr:col>0</xdr:col>
      <xdr:colOff>495300</xdr:colOff>
      <xdr:row>75</xdr:row>
      <xdr:rowOff>57150</xdr:rowOff>
    </xdr:to>
    <xdr:sp>
      <xdr:nvSpPr>
        <xdr:cNvPr id="16" name="Line 44"/>
        <xdr:cNvSpPr>
          <a:spLocks/>
        </xdr:cNvSpPr>
      </xdr:nvSpPr>
      <xdr:spPr>
        <a:xfrm>
          <a:off x="19050" y="8886825"/>
          <a:ext cx="47625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438150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400300" y="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schwerwie-
gende
Unfälle
(im
engeren
Sinne) </a:t>
          </a:r>
          <a:r>
            <a:rPr lang="en-US" cap="none" sz="6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85750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sonstige
Unfälle
unter
Alkohol-
einwir-
kung </a:t>
          </a:r>
          <a:r>
            <a:rPr lang="en-US" cap="none" sz="6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327660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sonstige
Unfälle
ohne
Alkohol-
einwir-
kung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095375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Unfälle 
insgesamt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438150</xdr:colOff>
      <xdr:row>0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524000" y="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mit
Personen-
schaden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962150" y="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mit nur
Sach-
schaden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428625</xdr:colOff>
      <xdr:row>0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371475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Verun-
glückte
Personen
insgesamt</a:t>
          </a:r>
        </a:p>
      </xdr:txBody>
    </xdr:sp>
    <xdr:clientData/>
  </xdr:twoCellAnchor>
  <xdr:twoCellAnchor>
    <xdr:from>
      <xdr:col>8</xdr:col>
      <xdr:colOff>57150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8" name="Text 8"/>
        <xdr:cNvSpPr txBox="1">
          <a:spLocks noChangeArrowheads="1"/>
        </xdr:cNvSpPr>
      </xdr:nvSpPr>
      <xdr:spPr>
        <a:xfrm>
          <a:off x="42005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Getötete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438150</xdr:colOff>
      <xdr:row>0</xdr:row>
      <xdr:rowOff>0</xdr:rowOff>
    </xdr:to>
    <xdr:sp>
      <xdr:nvSpPr>
        <xdr:cNvPr id="9" name="Text 9"/>
        <xdr:cNvSpPr txBox="1">
          <a:spLocks noChangeArrowheads="1"/>
        </xdr:cNvSpPr>
      </xdr:nvSpPr>
      <xdr:spPr>
        <a:xfrm>
          <a:off x="462915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Schwer-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5067300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Leicht-
</a:t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10</xdr:col>
      <xdr:colOff>361950</xdr:colOff>
      <xdr:row>0</xdr:row>
      <xdr:rowOff>0</xdr:rowOff>
    </xdr:to>
    <xdr:sp>
      <xdr:nvSpPr>
        <xdr:cNvPr id="11" name="Text 11"/>
        <xdr:cNvSpPr txBox="1">
          <a:spLocks noChangeArrowheads="1"/>
        </xdr:cNvSpPr>
      </xdr:nvSpPr>
      <xdr:spPr>
        <a:xfrm>
          <a:off x="4705350" y="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verletzte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914400</xdr:colOff>
      <xdr:row>0</xdr:row>
      <xdr:rowOff>0</xdr:rowOff>
    </xdr:to>
    <xdr:sp>
      <xdr:nvSpPr>
        <xdr:cNvPr id="12" name="Text 12"/>
        <xdr:cNvSpPr txBox="1">
          <a:spLocks noChangeArrowheads="1"/>
        </xdr:cNvSpPr>
      </xdr:nvSpPr>
      <xdr:spPr>
        <a:xfrm>
          <a:off x="47625" y="0"/>
          <a:ext cx="866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Kreisfreie Stadt
Landkreis
Land
Ortslage</a:t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638175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52425" y="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47625</xdr:rowOff>
    </xdr:from>
    <xdr:to>
      <xdr:col>0</xdr:col>
      <xdr:colOff>495300</xdr:colOff>
      <xdr:row>81</xdr:row>
      <xdr:rowOff>47625</xdr:rowOff>
    </xdr:to>
    <xdr:sp>
      <xdr:nvSpPr>
        <xdr:cNvPr id="14" name="Line 27"/>
        <xdr:cNvSpPr>
          <a:spLocks/>
        </xdr:cNvSpPr>
      </xdr:nvSpPr>
      <xdr:spPr>
        <a:xfrm>
          <a:off x="19050" y="9144000"/>
          <a:ext cx="47625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15" name="Line 28"/>
        <xdr:cNvSpPr>
          <a:spLocks/>
        </xdr:cNvSpPr>
      </xdr:nvSpPr>
      <xdr:spPr>
        <a:xfrm>
          <a:off x="19050" y="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390525</xdr:colOff>
      <xdr:row>10</xdr:row>
      <xdr:rowOff>28575</xdr:rowOff>
    </xdr:from>
    <xdr:to>
      <xdr:col>0</xdr:col>
      <xdr:colOff>676275</xdr:colOff>
      <xdr:row>10</xdr:row>
      <xdr:rowOff>28575</xdr:rowOff>
    </xdr:to>
    <xdr:sp>
      <xdr:nvSpPr>
        <xdr:cNvPr id="16" name="Line 29"/>
        <xdr:cNvSpPr>
          <a:spLocks/>
        </xdr:cNvSpPr>
      </xdr:nvSpPr>
      <xdr:spPr>
        <a:xfrm>
          <a:off x="390525" y="1257300"/>
          <a:ext cx="28575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81</xdr:row>
      <xdr:rowOff>57150</xdr:rowOff>
    </xdr:from>
    <xdr:to>
      <xdr:col>0</xdr:col>
      <xdr:colOff>495300</xdr:colOff>
      <xdr:row>81</xdr:row>
      <xdr:rowOff>57150</xdr:rowOff>
    </xdr:to>
    <xdr:sp>
      <xdr:nvSpPr>
        <xdr:cNvPr id="1" name="Line 14"/>
        <xdr:cNvSpPr>
          <a:spLocks/>
        </xdr:cNvSpPr>
      </xdr:nvSpPr>
      <xdr:spPr>
        <a:xfrm>
          <a:off x="19050" y="8982075"/>
          <a:ext cx="47625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8</xdr:row>
      <xdr:rowOff>57150</xdr:rowOff>
    </xdr:from>
    <xdr:to>
      <xdr:col>1</xdr:col>
      <xdr:colOff>485775</xdr:colOff>
      <xdr:row>8</xdr:row>
      <xdr:rowOff>57150</xdr:rowOff>
    </xdr:to>
    <xdr:sp>
      <xdr:nvSpPr>
        <xdr:cNvPr id="1" name="Line 4"/>
        <xdr:cNvSpPr>
          <a:spLocks/>
        </xdr:cNvSpPr>
      </xdr:nvSpPr>
      <xdr:spPr>
        <a:xfrm>
          <a:off x="419100" y="981075"/>
          <a:ext cx="24765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238125</xdr:colOff>
      <xdr:row>89</xdr:row>
      <xdr:rowOff>0</xdr:rowOff>
    </xdr:from>
    <xdr:to>
      <xdr:col>1</xdr:col>
      <xdr:colOff>485775</xdr:colOff>
      <xdr:row>89</xdr:row>
      <xdr:rowOff>0</xdr:rowOff>
    </xdr:to>
    <xdr:sp>
      <xdr:nvSpPr>
        <xdr:cNvPr id="2" name="Line 5"/>
        <xdr:cNvSpPr>
          <a:spLocks/>
        </xdr:cNvSpPr>
      </xdr:nvSpPr>
      <xdr:spPr>
        <a:xfrm>
          <a:off x="419100" y="936307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57150</xdr:colOff>
      <xdr:row>89</xdr:row>
      <xdr:rowOff>0</xdr:rowOff>
    </xdr:from>
    <xdr:to>
      <xdr:col>4</xdr:col>
      <xdr:colOff>409575</xdr:colOff>
      <xdr:row>89</xdr:row>
      <xdr:rowOff>0</xdr:rowOff>
    </xdr:to>
    <xdr:sp>
      <xdr:nvSpPr>
        <xdr:cNvPr id="3" name="Text 18"/>
        <xdr:cNvSpPr txBox="1">
          <a:spLocks noChangeArrowheads="1"/>
        </xdr:cNvSpPr>
      </xdr:nvSpPr>
      <xdr:spPr>
        <a:xfrm>
          <a:off x="2085975" y="93630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Schwer-</a:t>
          </a:r>
        </a:p>
      </xdr:txBody>
    </xdr:sp>
    <xdr:clientData/>
  </xdr:twoCellAnchor>
  <xdr:twoCellAnchor>
    <xdr:from>
      <xdr:col>5</xdr:col>
      <xdr:colOff>123825</xdr:colOff>
      <xdr:row>89</xdr:row>
      <xdr:rowOff>0</xdr:rowOff>
    </xdr:from>
    <xdr:to>
      <xdr:col>5</xdr:col>
      <xdr:colOff>419100</xdr:colOff>
      <xdr:row>89</xdr:row>
      <xdr:rowOff>0</xdr:rowOff>
    </xdr:to>
    <xdr:sp>
      <xdr:nvSpPr>
        <xdr:cNvPr id="4" name="Text 19"/>
        <xdr:cNvSpPr txBox="1">
          <a:spLocks noChangeArrowheads="1"/>
        </xdr:cNvSpPr>
      </xdr:nvSpPr>
      <xdr:spPr>
        <a:xfrm>
          <a:off x="2638425" y="9363075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Leicht-</a:t>
          </a:r>
        </a:p>
      </xdr:txBody>
    </xdr:sp>
    <xdr:clientData/>
  </xdr:twoCellAnchor>
  <xdr:twoCellAnchor>
    <xdr:from>
      <xdr:col>3</xdr:col>
      <xdr:colOff>57150</xdr:colOff>
      <xdr:row>89</xdr:row>
      <xdr:rowOff>0</xdr:rowOff>
    </xdr:from>
    <xdr:to>
      <xdr:col>3</xdr:col>
      <xdr:colOff>457200</xdr:colOff>
      <xdr:row>89</xdr:row>
      <xdr:rowOff>0</xdr:rowOff>
    </xdr:to>
    <xdr:sp>
      <xdr:nvSpPr>
        <xdr:cNvPr id="5" name="Text 20"/>
        <xdr:cNvSpPr txBox="1">
          <a:spLocks noChangeArrowheads="1"/>
        </xdr:cNvSpPr>
      </xdr:nvSpPr>
      <xdr:spPr>
        <a:xfrm>
          <a:off x="1600200" y="9363075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Getöteten</a:t>
          </a:r>
        </a:p>
      </xdr:txBody>
    </xdr:sp>
    <xdr:clientData/>
  </xdr:twoCellAnchor>
  <xdr:twoCellAnchor>
    <xdr:from>
      <xdr:col>4</xdr:col>
      <xdr:colOff>285750</xdr:colOff>
      <xdr:row>89</xdr:row>
      <xdr:rowOff>0</xdr:rowOff>
    </xdr:from>
    <xdr:to>
      <xdr:col>5</xdr:col>
      <xdr:colOff>295275</xdr:colOff>
      <xdr:row>89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2314575" y="936307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verletzten</a:t>
          </a:r>
        </a:p>
      </xdr:txBody>
    </xdr:sp>
    <xdr:clientData/>
  </xdr:twoCellAnchor>
  <xdr:twoCellAnchor>
    <xdr:from>
      <xdr:col>7</xdr:col>
      <xdr:colOff>66675</xdr:colOff>
      <xdr:row>89</xdr:row>
      <xdr:rowOff>0</xdr:rowOff>
    </xdr:from>
    <xdr:to>
      <xdr:col>7</xdr:col>
      <xdr:colOff>447675</xdr:colOff>
      <xdr:row>89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3552825" y="936307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Schwer-</a:t>
          </a:r>
        </a:p>
      </xdr:txBody>
    </xdr:sp>
    <xdr:clientData/>
  </xdr:twoCellAnchor>
  <xdr:twoCellAnchor>
    <xdr:from>
      <xdr:col>8</xdr:col>
      <xdr:colOff>104775</xdr:colOff>
      <xdr:row>89</xdr:row>
      <xdr:rowOff>0</xdr:rowOff>
    </xdr:from>
    <xdr:to>
      <xdr:col>8</xdr:col>
      <xdr:colOff>457200</xdr:colOff>
      <xdr:row>89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4076700" y="93630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Leicht-</a:t>
          </a:r>
        </a:p>
      </xdr:txBody>
    </xdr:sp>
    <xdr:clientData/>
  </xdr:twoCellAnchor>
  <xdr:twoCellAnchor>
    <xdr:from>
      <xdr:col>7</xdr:col>
      <xdr:colOff>200025</xdr:colOff>
      <xdr:row>89</xdr:row>
      <xdr:rowOff>0</xdr:rowOff>
    </xdr:from>
    <xdr:to>
      <xdr:col>8</xdr:col>
      <xdr:colOff>361950</xdr:colOff>
      <xdr:row>89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3686175" y="9363075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      verletzte</a:t>
          </a:r>
        </a:p>
      </xdr:txBody>
    </xdr:sp>
    <xdr:clientData/>
  </xdr:twoCellAnchor>
  <xdr:twoCellAnchor>
    <xdr:from>
      <xdr:col>6</xdr:col>
      <xdr:colOff>85725</xdr:colOff>
      <xdr:row>89</xdr:row>
      <xdr:rowOff>0</xdr:rowOff>
    </xdr:from>
    <xdr:to>
      <xdr:col>6</xdr:col>
      <xdr:colOff>447675</xdr:colOff>
      <xdr:row>89</xdr:row>
      <xdr:rowOff>0</xdr:rowOff>
    </xdr:to>
    <xdr:sp>
      <xdr:nvSpPr>
        <xdr:cNvPr id="10" name="Text 25"/>
        <xdr:cNvSpPr txBox="1">
          <a:spLocks noChangeArrowheads="1"/>
        </xdr:cNvSpPr>
      </xdr:nvSpPr>
      <xdr:spPr>
        <a:xfrm>
          <a:off x="3086100" y="936307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Getötete</a:t>
          </a:r>
        </a:p>
      </xdr:txBody>
    </xdr:sp>
    <xdr:clientData/>
  </xdr:twoCellAnchor>
  <xdr:twoCellAnchor>
    <xdr:from>
      <xdr:col>4</xdr:col>
      <xdr:colOff>76200</xdr:colOff>
      <xdr:row>89</xdr:row>
      <xdr:rowOff>0</xdr:rowOff>
    </xdr:from>
    <xdr:to>
      <xdr:col>4</xdr:col>
      <xdr:colOff>419100</xdr:colOff>
      <xdr:row>89</xdr:row>
      <xdr:rowOff>0</xdr:rowOff>
    </xdr:to>
    <xdr:sp>
      <xdr:nvSpPr>
        <xdr:cNvPr id="11" name="Text 26"/>
        <xdr:cNvSpPr txBox="1">
          <a:spLocks noChangeArrowheads="1"/>
        </xdr:cNvSpPr>
      </xdr:nvSpPr>
      <xdr:spPr>
        <a:xfrm>
          <a:off x="2105025" y="936307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Schwer-</a:t>
          </a:r>
        </a:p>
      </xdr:txBody>
    </xdr:sp>
    <xdr:clientData/>
  </xdr:twoCellAnchor>
  <xdr:twoCellAnchor>
    <xdr:from>
      <xdr:col>5</xdr:col>
      <xdr:colOff>123825</xdr:colOff>
      <xdr:row>89</xdr:row>
      <xdr:rowOff>0</xdr:rowOff>
    </xdr:from>
    <xdr:to>
      <xdr:col>5</xdr:col>
      <xdr:colOff>419100</xdr:colOff>
      <xdr:row>89</xdr:row>
      <xdr:rowOff>0</xdr:rowOff>
    </xdr:to>
    <xdr:sp>
      <xdr:nvSpPr>
        <xdr:cNvPr id="12" name="Text 27"/>
        <xdr:cNvSpPr txBox="1">
          <a:spLocks noChangeArrowheads="1"/>
        </xdr:cNvSpPr>
      </xdr:nvSpPr>
      <xdr:spPr>
        <a:xfrm>
          <a:off x="2638425" y="9363075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Leicht-</a:t>
          </a:r>
        </a:p>
      </xdr:txBody>
    </xdr:sp>
    <xdr:clientData/>
  </xdr:twoCellAnchor>
  <xdr:twoCellAnchor>
    <xdr:from>
      <xdr:col>3</xdr:col>
      <xdr:colOff>57150</xdr:colOff>
      <xdr:row>89</xdr:row>
      <xdr:rowOff>0</xdr:rowOff>
    </xdr:from>
    <xdr:to>
      <xdr:col>3</xdr:col>
      <xdr:colOff>457200</xdr:colOff>
      <xdr:row>89</xdr:row>
      <xdr:rowOff>0</xdr:rowOff>
    </xdr:to>
    <xdr:sp>
      <xdr:nvSpPr>
        <xdr:cNvPr id="13" name="Text 28"/>
        <xdr:cNvSpPr txBox="1">
          <a:spLocks noChangeArrowheads="1"/>
        </xdr:cNvSpPr>
      </xdr:nvSpPr>
      <xdr:spPr>
        <a:xfrm>
          <a:off x="1600200" y="9363075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Getöteten</a:t>
          </a:r>
        </a:p>
      </xdr:txBody>
    </xdr:sp>
    <xdr:clientData/>
  </xdr:twoCellAnchor>
  <xdr:twoCellAnchor>
    <xdr:from>
      <xdr:col>4</xdr:col>
      <xdr:colOff>295275</xdr:colOff>
      <xdr:row>89</xdr:row>
      <xdr:rowOff>0</xdr:rowOff>
    </xdr:from>
    <xdr:to>
      <xdr:col>5</xdr:col>
      <xdr:colOff>266700</xdr:colOff>
      <xdr:row>89</xdr:row>
      <xdr:rowOff>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2324100" y="936307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verletzten</a:t>
          </a:r>
        </a:p>
      </xdr:txBody>
    </xdr:sp>
    <xdr:clientData/>
  </xdr:twoCellAnchor>
  <xdr:twoCellAnchor>
    <xdr:from>
      <xdr:col>7</xdr:col>
      <xdr:colOff>66675</xdr:colOff>
      <xdr:row>89</xdr:row>
      <xdr:rowOff>0</xdr:rowOff>
    </xdr:from>
    <xdr:to>
      <xdr:col>7</xdr:col>
      <xdr:colOff>447675</xdr:colOff>
      <xdr:row>89</xdr:row>
      <xdr:rowOff>0</xdr:rowOff>
    </xdr:to>
    <xdr:sp>
      <xdr:nvSpPr>
        <xdr:cNvPr id="15" name="Text 30"/>
        <xdr:cNvSpPr txBox="1">
          <a:spLocks noChangeArrowheads="1"/>
        </xdr:cNvSpPr>
      </xdr:nvSpPr>
      <xdr:spPr>
        <a:xfrm>
          <a:off x="3552825" y="936307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Schwer-</a:t>
          </a:r>
        </a:p>
      </xdr:txBody>
    </xdr:sp>
    <xdr:clientData/>
  </xdr:twoCellAnchor>
  <xdr:twoCellAnchor>
    <xdr:from>
      <xdr:col>8</xdr:col>
      <xdr:colOff>104775</xdr:colOff>
      <xdr:row>89</xdr:row>
      <xdr:rowOff>0</xdr:rowOff>
    </xdr:from>
    <xdr:to>
      <xdr:col>8</xdr:col>
      <xdr:colOff>457200</xdr:colOff>
      <xdr:row>89</xdr:row>
      <xdr:rowOff>0</xdr:rowOff>
    </xdr:to>
    <xdr:sp>
      <xdr:nvSpPr>
        <xdr:cNvPr id="16" name="Text 31"/>
        <xdr:cNvSpPr txBox="1">
          <a:spLocks noChangeArrowheads="1"/>
        </xdr:cNvSpPr>
      </xdr:nvSpPr>
      <xdr:spPr>
        <a:xfrm>
          <a:off x="4076700" y="93630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Leicht-</a:t>
          </a:r>
        </a:p>
      </xdr:txBody>
    </xdr:sp>
    <xdr:clientData/>
  </xdr:twoCellAnchor>
  <xdr:twoCellAnchor>
    <xdr:from>
      <xdr:col>7</xdr:col>
      <xdr:colOff>200025</xdr:colOff>
      <xdr:row>89</xdr:row>
      <xdr:rowOff>0</xdr:rowOff>
    </xdr:from>
    <xdr:to>
      <xdr:col>8</xdr:col>
      <xdr:colOff>361950</xdr:colOff>
      <xdr:row>89</xdr:row>
      <xdr:rowOff>0</xdr:rowOff>
    </xdr:to>
    <xdr:sp>
      <xdr:nvSpPr>
        <xdr:cNvPr id="17" name="Text 32"/>
        <xdr:cNvSpPr txBox="1">
          <a:spLocks noChangeArrowheads="1"/>
        </xdr:cNvSpPr>
      </xdr:nvSpPr>
      <xdr:spPr>
        <a:xfrm>
          <a:off x="3686175" y="9363075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      verletzte</a:t>
          </a:r>
        </a:p>
      </xdr:txBody>
    </xdr:sp>
    <xdr:clientData/>
  </xdr:twoCellAnchor>
  <xdr:twoCellAnchor>
    <xdr:from>
      <xdr:col>6</xdr:col>
      <xdr:colOff>85725</xdr:colOff>
      <xdr:row>89</xdr:row>
      <xdr:rowOff>0</xdr:rowOff>
    </xdr:from>
    <xdr:to>
      <xdr:col>6</xdr:col>
      <xdr:colOff>447675</xdr:colOff>
      <xdr:row>89</xdr:row>
      <xdr:rowOff>0</xdr:rowOff>
    </xdr:to>
    <xdr:sp>
      <xdr:nvSpPr>
        <xdr:cNvPr id="18" name="Text 33"/>
        <xdr:cNvSpPr txBox="1">
          <a:spLocks noChangeArrowheads="1"/>
        </xdr:cNvSpPr>
      </xdr:nvSpPr>
      <xdr:spPr>
        <a:xfrm>
          <a:off x="3086100" y="936307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Getötete</a:t>
          </a:r>
        </a:p>
      </xdr:txBody>
    </xdr:sp>
    <xdr:clientData/>
  </xdr:twoCellAnchor>
  <xdr:twoCellAnchor>
    <xdr:from>
      <xdr:col>0</xdr:col>
      <xdr:colOff>9525</xdr:colOff>
      <xdr:row>87</xdr:row>
      <xdr:rowOff>47625</xdr:rowOff>
    </xdr:from>
    <xdr:to>
      <xdr:col>1</xdr:col>
      <xdr:colOff>304800</xdr:colOff>
      <xdr:row>87</xdr:row>
      <xdr:rowOff>47625</xdr:rowOff>
    </xdr:to>
    <xdr:sp>
      <xdr:nvSpPr>
        <xdr:cNvPr id="19" name="Line 34"/>
        <xdr:cNvSpPr>
          <a:spLocks/>
        </xdr:cNvSpPr>
      </xdr:nvSpPr>
      <xdr:spPr>
        <a:xfrm>
          <a:off x="9525" y="9201150"/>
          <a:ext cx="47625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89</xdr:row>
      <xdr:rowOff>0</xdr:rowOff>
    </xdr:from>
    <xdr:to>
      <xdr:col>1</xdr:col>
      <xdr:colOff>314325</xdr:colOff>
      <xdr:row>89</xdr:row>
      <xdr:rowOff>0</xdr:rowOff>
    </xdr:to>
    <xdr:sp>
      <xdr:nvSpPr>
        <xdr:cNvPr id="20" name="Line 35"/>
        <xdr:cNvSpPr>
          <a:spLocks/>
        </xdr:cNvSpPr>
      </xdr:nvSpPr>
      <xdr:spPr>
        <a:xfrm>
          <a:off x="19050" y="936307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0"/>
          <a:ext cx="24765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238125</xdr:colOff>
      <xdr:row>8</xdr:row>
      <xdr:rowOff>57150</xdr:rowOff>
    </xdr:from>
    <xdr:to>
      <xdr:col>1</xdr:col>
      <xdr:colOff>485775</xdr:colOff>
      <xdr:row>8</xdr:row>
      <xdr:rowOff>57150</xdr:rowOff>
    </xdr:to>
    <xdr:sp>
      <xdr:nvSpPr>
        <xdr:cNvPr id="2" name="Line 2"/>
        <xdr:cNvSpPr>
          <a:spLocks/>
        </xdr:cNvSpPr>
      </xdr:nvSpPr>
      <xdr:spPr>
        <a:xfrm>
          <a:off x="419100" y="981075"/>
          <a:ext cx="24765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4</xdr:col>
      <xdr:colOff>419100</xdr:colOff>
      <xdr:row>0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2105025" y="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Schwer-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5</xdr:col>
      <xdr:colOff>419100</xdr:colOff>
      <xdr:row>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2638425" y="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Leicht-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1600200" y="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Getöteten</a:t>
          </a:r>
        </a:p>
      </xdr:txBody>
    </xdr:sp>
    <xdr:clientData/>
  </xdr:twoCellAnchor>
  <xdr:twoCellAnchor>
    <xdr:from>
      <xdr:col>4</xdr:col>
      <xdr:colOff>295275</xdr:colOff>
      <xdr:row>0</xdr:row>
      <xdr:rowOff>0</xdr:rowOff>
    </xdr:from>
    <xdr:to>
      <xdr:col>5</xdr:col>
      <xdr:colOff>266700</xdr:colOff>
      <xdr:row>0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2410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verletzten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7" name="Text 12"/>
        <xdr:cNvSpPr txBox="1">
          <a:spLocks noChangeArrowheads="1"/>
        </xdr:cNvSpPr>
      </xdr:nvSpPr>
      <xdr:spPr>
        <a:xfrm>
          <a:off x="3552825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Schwer-</a:t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457200</xdr:colOff>
      <xdr:row>0</xdr:row>
      <xdr:rowOff>0</xdr:rowOff>
    </xdr:to>
    <xdr:sp>
      <xdr:nvSpPr>
        <xdr:cNvPr id="8" name="Text 13"/>
        <xdr:cNvSpPr txBox="1">
          <a:spLocks noChangeArrowheads="1"/>
        </xdr:cNvSpPr>
      </xdr:nvSpPr>
      <xdr:spPr>
        <a:xfrm>
          <a:off x="4076700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Leicht-</a:t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3686175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      verletzte</a:t>
          </a:r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6</xdr:col>
      <xdr:colOff>447675</xdr:colOff>
      <xdr:row>0</xdr:row>
      <xdr:rowOff>0</xdr:rowOff>
    </xdr:to>
    <xdr:sp>
      <xdr:nvSpPr>
        <xdr:cNvPr id="10" name="Text 15"/>
        <xdr:cNvSpPr txBox="1">
          <a:spLocks noChangeArrowheads="1"/>
        </xdr:cNvSpPr>
      </xdr:nvSpPr>
      <xdr:spPr>
        <a:xfrm>
          <a:off x="3086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Getötete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1" name="Line 27"/>
        <xdr:cNvSpPr>
          <a:spLocks/>
        </xdr:cNvSpPr>
      </xdr:nvSpPr>
      <xdr:spPr>
        <a:xfrm>
          <a:off x="9525" y="0"/>
          <a:ext cx="47625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87</xdr:row>
      <xdr:rowOff>47625</xdr:rowOff>
    </xdr:from>
    <xdr:to>
      <xdr:col>1</xdr:col>
      <xdr:colOff>314325</xdr:colOff>
      <xdr:row>87</xdr:row>
      <xdr:rowOff>47625</xdr:rowOff>
    </xdr:to>
    <xdr:sp>
      <xdr:nvSpPr>
        <xdr:cNvPr id="12" name="Line 28"/>
        <xdr:cNvSpPr>
          <a:spLocks/>
        </xdr:cNvSpPr>
      </xdr:nvSpPr>
      <xdr:spPr>
        <a:xfrm>
          <a:off x="19050" y="9201150"/>
          <a:ext cx="47625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238125</xdr:colOff>
      <xdr:row>8</xdr:row>
      <xdr:rowOff>57150</xdr:rowOff>
    </xdr:from>
    <xdr:to>
      <xdr:col>1</xdr:col>
      <xdr:colOff>485775</xdr:colOff>
      <xdr:row>8</xdr:row>
      <xdr:rowOff>57150</xdr:rowOff>
    </xdr:to>
    <xdr:sp>
      <xdr:nvSpPr>
        <xdr:cNvPr id="13" name="Line 29"/>
        <xdr:cNvSpPr>
          <a:spLocks/>
        </xdr:cNvSpPr>
      </xdr:nvSpPr>
      <xdr:spPr>
        <a:xfrm>
          <a:off x="419100" y="981075"/>
          <a:ext cx="24765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76200</xdr:rowOff>
    </xdr:from>
    <xdr:to>
      <xdr:col>5</xdr:col>
      <xdr:colOff>0</xdr:colOff>
      <xdr:row>10</xdr:row>
      <xdr:rowOff>66675</xdr:rowOff>
    </xdr:to>
    <xdr:sp>
      <xdr:nvSpPr>
        <xdr:cNvPr id="1" name="Text 18"/>
        <xdr:cNvSpPr txBox="1">
          <a:spLocks noChangeArrowheads="1"/>
        </xdr:cNvSpPr>
      </xdr:nvSpPr>
      <xdr:spPr>
        <a:xfrm>
          <a:off x="5105400" y="752475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Unfälle
mit
Personen-
schaden</a:t>
          </a:r>
        </a:p>
      </xdr:txBody>
    </xdr:sp>
    <xdr:clientData/>
  </xdr:twoCellAnchor>
  <xdr:twoCellAnchor>
    <xdr:from>
      <xdr:col>5</xdr:col>
      <xdr:colOff>0</xdr:colOff>
      <xdr:row>6</xdr:row>
      <xdr:rowOff>9525</xdr:rowOff>
    </xdr:from>
    <xdr:to>
      <xdr:col>5</xdr:col>
      <xdr:colOff>0</xdr:colOff>
      <xdr:row>10</xdr:row>
      <xdr:rowOff>76200</xdr:rowOff>
    </xdr:to>
    <xdr:sp>
      <xdr:nvSpPr>
        <xdr:cNvPr id="2" name="Text 19"/>
        <xdr:cNvSpPr txBox="1">
          <a:spLocks noChangeArrowheads="1"/>
        </xdr:cNvSpPr>
      </xdr:nvSpPr>
      <xdr:spPr>
        <a:xfrm>
          <a:off x="5105400" y="685800"/>
          <a:ext cx="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Schwer-
wiegende
Unfälle mit
Sachscha-
den(i.e.S.)</a:t>
          </a:r>
          <a:r>
            <a:rPr lang="en-US" cap="none" sz="6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5</xdr:col>
      <xdr:colOff>0</xdr:colOff>
      <xdr:row>6</xdr:row>
      <xdr:rowOff>76200</xdr:rowOff>
    </xdr:from>
    <xdr:to>
      <xdr:col>5</xdr:col>
      <xdr:colOff>0</xdr:colOff>
      <xdr:row>10</xdr:row>
      <xdr:rowOff>66675</xdr:rowOff>
    </xdr:to>
    <xdr:sp>
      <xdr:nvSpPr>
        <xdr:cNvPr id="3" name="Text 20"/>
        <xdr:cNvSpPr txBox="1">
          <a:spLocks noChangeArrowheads="1"/>
        </xdr:cNvSpPr>
      </xdr:nvSpPr>
      <xdr:spPr>
        <a:xfrm>
          <a:off x="5105400" y="752475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Unfälle
mit
Personen-
schaden</a:t>
          </a:r>
        </a:p>
      </xdr:txBody>
    </xdr:sp>
    <xdr:clientData/>
  </xdr:twoCellAnchor>
  <xdr:twoCellAnchor>
    <xdr:from>
      <xdr:col>5</xdr:col>
      <xdr:colOff>0</xdr:colOff>
      <xdr:row>6</xdr:row>
      <xdr:rowOff>9525</xdr:rowOff>
    </xdr:from>
    <xdr:to>
      <xdr:col>5</xdr:col>
      <xdr:colOff>0</xdr:colOff>
      <xdr:row>10</xdr:row>
      <xdr:rowOff>76200</xdr:rowOff>
    </xdr:to>
    <xdr:sp>
      <xdr:nvSpPr>
        <xdr:cNvPr id="4" name="Text 21"/>
        <xdr:cNvSpPr txBox="1">
          <a:spLocks noChangeArrowheads="1"/>
        </xdr:cNvSpPr>
      </xdr:nvSpPr>
      <xdr:spPr>
        <a:xfrm>
          <a:off x="5105400" y="685800"/>
          <a:ext cx="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Helvetica"/>
              <a:ea typeface="Helvetica"/>
              <a:cs typeface="Helvetica"/>
            </a:rPr>
            <a:t>Schwer-
wiegende
Unfälle mit
Sachscha-
den(i.e.S.)</a:t>
          </a:r>
          <a:r>
            <a:rPr lang="en-US" cap="none" sz="6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695325</xdr:colOff>
      <xdr:row>9</xdr:row>
      <xdr:rowOff>57150</xdr:rowOff>
    </xdr:from>
    <xdr:to>
      <xdr:col>0</xdr:col>
      <xdr:colOff>1038225</xdr:colOff>
      <xdr:row>9</xdr:row>
      <xdr:rowOff>57150</xdr:rowOff>
    </xdr:to>
    <xdr:sp>
      <xdr:nvSpPr>
        <xdr:cNvPr id="5" name="Line 22"/>
        <xdr:cNvSpPr>
          <a:spLocks/>
        </xdr:cNvSpPr>
      </xdr:nvSpPr>
      <xdr:spPr>
        <a:xfrm>
          <a:off x="695325" y="1104900"/>
          <a:ext cx="34290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99</xdr:row>
      <xdr:rowOff>57150</xdr:rowOff>
    </xdr:from>
    <xdr:to>
      <xdr:col>0</xdr:col>
      <xdr:colOff>485775</xdr:colOff>
      <xdr:row>99</xdr:row>
      <xdr:rowOff>57150</xdr:rowOff>
    </xdr:to>
    <xdr:sp>
      <xdr:nvSpPr>
        <xdr:cNvPr id="6" name="Line 24"/>
        <xdr:cNvSpPr>
          <a:spLocks/>
        </xdr:cNvSpPr>
      </xdr:nvSpPr>
      <xdr:spPr>
        <a:xfrm>
          <a:off x="9525" y="9429750"/>
          <a:ext cx="47625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8</xdr:row>
      <xdr:rowOff>47625</xdr:rowOff>
    </xdr:from>
    <xdr:to>
      <xdr:col>0</xdr:col>
      <xdr:colOff>771525</xdr:colOff>
      <xdr:row>8</xdr:row>
      <xdr:rowOff>47625</xdr:rowOff>
    </xdr:to>
    <xdr:sp>
      <xdr:nvSpPr>
        <xdr:cNvPr id="1" name="Line 16"/>
        <xdr:cNvSpPr>
          <a:spLocks/>
        </xdr:cNvSpPr>
      </xdr:nvSpPr>
      <xdr:spPr>
        <a:xfrm>
          <a:off x="476250" y="971550"/>
          <a:ext cx="295275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8</xdr:row>
      <xdr:rowOff>47625</xdr:rowOff>
    </xdr:from>
    <xdr:to>
      <xdr:col>0</xdr:col>
      <xdr:colOff>762000</xdr:colOff>
      <xdr:row>8</xdr:row>
      <xdr:rowOff>47625</xdr:rowOff>
    </xdr:to>
    <xdr:sp>
      <xdr:nvSpPr>
        <xdr:cNvPr id="1" name="Line 22"/>
        <xdr:cNvSpPr>
          <a:spLocks/>
        </xdr:cNvSpPr>
      </xdr:nvSpPr>
      <xdr:spPr>
        <a:xfrm>
          <a:off x="495300" y="971550"/>
          <a:ext cx="26670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8</xdr:row>
      <xdr:rowOff>47625</xdr:rowOff>
    </xdr:from>
    <xdr:to>
      <xdr:col>0</xdr:col>
      <xdr:colOff>790575</xdr:colOff>
      <xdr:row>8</xdr:row>
      <xdr:rowOff>47625</xdr:rowOff>
    </xdr:to>
    <xdr:sp>
      <xdr:nvSpPr>
        <xdr:cNvPr id="1" name="Line 11"/>
        <xdr:cNvSpPr>
          <a:spLocks/>
        </xdr:cNvSpPr>
      </xdr:nvSpPr>
      <xdr:spPr>
        <a:xfrm>
          <a:off x="476250" y="971550"/>
          <a:ext cx="314325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41</xdr:row>
      <xdr:rowOff>57150</xdr:rowOff>
    </xdr:from>
    <xdr:to>
      <xdr:col>0</xdr:col>
      <xdr:colOff>495300</xdr:colOff>
      <xdr:row>41</xdr:row>
      <xdr:rowOff>57150</xdr:rowOff>
    </xdr:to>
    <xdr:sp>
      <xdr:nvSpPr>
        <xdr:cNvPr id="1" name="Line 8"/>
        <xdr:cNvSpPr>
          <a:spLocks/>
        </xdr:cNvSpPr>
      </xdr:nvSpPr>
      <xdr:spPr>
        <a:xfrm>
          <a:off x="19050" y="7496175"/>
          <a:ext cx="47625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workbookViewId="0" topLeftCell="A1">
      <selection activeCell="A1" sqref="A1"/>
    </sheetView>
  </sheetViews>
  <sheetFormatPr defaultColWidth="11.421875" defaultRowHeight="12.75"/>
  <sheetData>
    <row r="2" spans="1:7" ht="15.75">
      <c r="A2" s="193" t="s">
        <v>532</v>
      </c>
      <c r="B2" s="193"/>
      <c r="C2" s="193"/>
      <c r="D2" s="193"/>
      <c r="E2" s="193"/>
      <c r="F2" s="193"/>
      <c r="G2" s="193"/>
    </row>
    <row r="3" ht="15">
      <c r="A3" s="189"/>
    </row>
    <row r="4" ht="15">
      <c r="A4" s="189"/>
    </row>
    <row r="5" ht="15">
      <c r="A5" s="190" t="s">
        <v>556</v>
      </c>
    </row>
    <row r="6" ht="14.25">
      <c r="A6" s="190"/>
    </row>
    <row r="7" ht="15">
      <c r="A7" s="189"/>
    </row>
    <row r="8" ht="30">
      <c r="A8" s="191" t="s">
        <v>533</v>
      </c>
    </row>
    <row r="9" ht="30">
      <c r="A9" s="191" t="s">
        <v>534</v>
      </c>
    </row>
    <row r="10" ht="14.25">
      <c r="A10" s="190" t="s">
        <v>535</v>
      </c>
    </row>
    <row r="11" ht="14.25">
      <c r="A11" s="190"/>
    </row>
    <row r="12" ht="14.25">
      <c r="A12" s="190"/>
    </row>
    <row r="13" ht="14.25">
      <c r="A13" s="190"/>
    </row>
    <row r="14" ht="14.25">
      <c r="A14" s="190" t="s">
        <v>548</v>
      </c>
    </row>
    <row r="15" ht="14.25">
      <c r="A15" s="190" t="s">
        <v>557</v>
      </c>
    </row>
    <row r="16" ht="14.25">
      <c r="A16" s="190"/>
    </row>
    <row r="17" ht="14.25">
      <c r="A17" s="190" t="s">
        <v>536</v>
      </c>
    </row>
    <row r="18" ht="14.25">
      <c r="A18" s="190"/>
    </row>
    <row r="19" ht="14.25">
      <c r="A19" s="190"/>
    </row>
    <row r="20" ht="14.25">
      <c r="A20" s="190" t="s">
        <v>537</v>
      </c>
    </row>
    <row r="21" ht="14.25">
      <c r="A21" s="190" t="s">
        <v>538</v>
      </c>
    </row>
    <row r="22" ht="14.25">
      <c r="A22" s="190" t="s">
        <v>539</v>
      </c>
    </row>
    <row r="23" ht="14.25">
      <c r="A23" s="190" t="s">
        <v>540</v>
      </c>
    </row>
    <row r="24" ht="14.25">
      <c r="A24" s="190"/>
    </row>
    <row r="25" ht="14.25">
      <c r="A25" s="190" t="s">
        <v>541</v>
      </c>
    </row>
    <row r="26" ht="14.25">
      <c r="A26" s="190"/>
    </row>
    <row r="27" ht="14.25">
      <c r="A27" s="190"/>
    </row>
    <row r="28" ht="15">
      <c r="A28" s="192" t="s">
        <v>542</v>
      </c>
    </row>
    <row r="29" ht="14.25">
      <c r="A29" s="190" t="s">
        <v>549</v>
      </c>
    </row>
    <row r="30" ht="14.25">
      <c r="A30" s="190" t="s">
        <v>550</v>
      </c>
    </row>
    <row r="31" ht="14.25">
      <c r="A31" s="190" t="s">
        <v>551</v>
      </c>
    </row>
    <row r="32" ht="14.25">
      <c r="A32" s="190" t="s">
        <v>552</v>
      </c>
    </row>
    <row r="33" ht="14.25">
      <c r="A33" s="190"/>
    </row>
    <row r="34" ht="14.25">
      <c r="A34" s="190"/>
    </row>
    <row r="35" ht="15">
      <c r="A35" s="192" t="s">
        <v>543</v>
      </c>
    </row>
    <row r="36" ht="14.25">
      <c r="A36" s="190" t="s">
        <v>553</v>
      </c>
    </row>
    <row r="37" ht="14.25">
      <c r="A37" s="190" t="s">
        <v>554</v>
      </c>
    </row>
    <row r="38" ht="14.25">
      <c r="A38" s="190" t="s">
        <v>555</v>
      </c>
    </row>
    <row r="39" ht="14.25">
      <c r="A39" s="190" t="s">
        <v>531</v>
      </c>
    </row>
    <row r="40" ht="14.25">
      <c r="A40" s="190" t="s">
        <v>544</v>
      </c>
    </row>
    <row r="41" ht="14.25">
      <c r="A41" s="190"/>
    </row>
    <row r="42" ht="14.25">
      <c r="A42" s="190"/>
    </row>
    <row r="43" ht="14.25">
      <c r="A43" s="190"/>
    </row>
    <row r="44" ht="15">
      <c r="A44" s="192" t="s">
        <v>545</v>
      </c>
    </row>
    <row r="45" ht="14.25">
      <c r="A45" s="190" t="s">
        <v>546</v>
      </c>
    </row>
    <row r="46" ht="15">
      <c r="A46" s="192" t="s">
        <v>547</v>
      </c>
    </row>
  </sheetData>
  <mergeCells count="1">
    <mergeCell ref="A2:G2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1"/>
  <sheetViews>
    <sheetView zoomScale="120" zoomScaleNormal="120" workbookViewId="0" topLeftCell="A1">
      <selection activeCell="C23" sqref="C23"/>
    </sheetView>
  </sheetViews>
  <sheetFormatPr defaultColWidth="11.421875" defaultRowHeight="12.75"/>
  <cols>
    <col min="1" max="1" width="18.421875" style="3" customWidth="1"/>
    <col min="2" max="9" width="7.7109375" style="3" customWidth="1"/>
    <col min="10" max="16384" width="11.421875" style="3" customWidth="1"/>
  </cols>
  <sheetData>
    <row r="1" spans="1:9" ht="10.5" customHeight="1">
      <c r="A1" s="62" t="s">
        <v>92</v>
      </c>
      <c r="B1" s="9"/>
      <c r="C1" s="1"/>
      <c r="D1" s="1"/>
      <c r="E1" s="1"/>
      <c r="F1" s="1"/>
      <c r="G1" s="1"/>
      <c r="H1" s="1"/>
      <c r="I1" s="1"/>
    </row>
    <row r="2" ht="8.25" customHeight="1"/>
    <row r="3" ht="8.25" customHeight="1"/>
    <row r="4" spans="1:9" ht="8.25" customHeight="1">
      <c r="A4" s="72"/>
      <c r="B4" s="1"/>
      <c r="C4" s="1"/>
      <c r="D4" s="1"/>
      <c r="E4" s="1"/>
      <c r="F4" s="1"/>
      <c r="G4" s="1"/>
      <c r="H4" s="1"/>
      <c r="I4" s="1"/>
    </row>
    <row r="5" spans="1:9" ht="8.25" customHeight="1">
      <c r="A5" s="72" t="s">
        <v>358</v>
      </c>
      <c r="B5" s="1"/>
      <c r="C5" s="1"/>
      <c r="D5" s="1"/>
      <c r="E5" s="1"/>
      <c r="F5" s="1"/>
      <c r="G5" s="1"/>
      <c r="H5" s="1"/>
      <c r="I5" s="1"/>
    </row>
    <row r="6" ht="8.25" customHeight="1"/>
    <row r="7" spans="1:9" ht="12.75" customHeight="1">
      <c r="A7" s="197" t="s">
        <v>417</v>
      </c>
      <c r="B7" s="235" t="s">
        <v>366</v>
      </c>
      <c r="C7" s="27" t="s">
        <v>7</v>
      </c>
      <c r="D7" s="28"/>
      <c r="E7" s="28"/>
      <c r="F7" s="243" t="s">
        <v>366</v>
      </c>
      <c r="G7" s="27" t="s">
        <v>7</v>
      </c>
      <c r="H7" s="28"/>
      <c r="I7" s="28"/>
    </row>
    <row r="8" spans="1:9" ht="8.25" customHeight="1">
      <c r="A8" s="246"/>
      <c r="B8" s="256"/>
      <c r="C8" s="221" t="s">
        <v>119</v>
      </c>
      <c r="D8" s="221" t="s">
        <v>116</v>
      </c>
      <c r="E8" s="230" t="s">
        <v>117</v>
      </c>
      <c r="F8" s="248"/>
      <c r="G8" s="221" t="s">
        <v>119</v>
      </c>
      <c r="H8" s="221" t="s">
        <v>116</v>
      </c>
      <c r="I8" s="230" t="s">
        <v>117</v>
      </c>
    </row>
    <row r="9" spans="1:9" ht="8.25" customHeight="1">
      <c r="A9" s="246"/>
      <c r="B9" s="256"/>
      <c r="C9" s="248"/>
      <c r="D9" s="250"/>
      <c r="E9" s="245"/>
      <c r="F9" s="248"/>
      <c r="G9" s="248"/>
      <c r="H9" s="250"/>
      <c r="I9" s="245"/>
    </row>
    <row r="10" spans="1:9" ht="8.25" customHeight="1">
      <c r="A10" s="246"/>
      <c r="B10" s="256"/>
      <c r="C10" s="248"/>
      <c r="D10" s="230" t="s">
        <v>369</v>
      </c>
      <c r="E10" s="251"/>
      <c r="F10" s="248"/>
      <c r="G10" s="248"/>
      <c r="H10" s="230" t="s">
        <v>369</v>
      </c>
      <c r="I10" s="254"/>
    </row>
    <row r="11" spans="1:9" ht="12.75" customHeight="1">
      <c r="A11" s="247"/>
      <c r="B11" s="257"/>
      <c r="C11" s="249"/>
      <c r="D11" s="252"/>
      <c r="E11" s="253"/>
      <c r="F11" s="249"/>
      <c r="G11" s="249"/>
      <c r="H11" s="252"/>
      <c r="I11" s="255"/>
    </row>
    <row r="12" spans="1:9" s="119" customFormat="1" ht="39.75" customHeight="1">
      <c r="A12" s="118"/>
      <c r="B12" s="80">
        <f>'Tab 4'!B13</f>
        <v>37987</v>
      </c>
      <c r="C12" s="96"/>
      <c r="D12" s="115"/>
      <c r="E12" s="96"/>
      <c r="F12" s="80">
        <f>'Tab 4'!F13</f>
        <v>37622</v>
      </c>
      <c r="G12" s="80"/>
      <c r="H12" s="80"/>
      <c r="I12" s="80"/>
    </row>
    <row r="13" spans="1:9" ht="12" customHeight="1">
      <c r="A13" s="126" t="s">
        <v>424</v>
      </c>
      <c r="B13" s="65"/>
      <c r="C13" s="65"/>
      <c r="D13" s="65"/>
      <c r="E13" s="66"/>
      <c r="F13" s="65"/>
      <c r="G13" s="65"/>
      <c r="H13" s="65"/>
      <c r="I13" s="65"/>
    </row>
    <row r="14" spans="1:9" ht="12" customHeight="1">
      <c r="A14" s="126" t="s">
        <v>93</v>
      </c>
      <c r="B14" s="65">
        <v>43</v>
      </c>
      <c r="C14" s="65" t="s">
        <v>496</v>
      </c>
      <c r="D14" s="65">
        <v>6</v>
      </c>
      <c r="E14" s="66">
        <v>49</v>
      </c>
      <c r="F14" s="65">
        <v>28</v>
      </c>
      <c r="G14" s="65" t="s">
        <v>496</v>
      </c>
      <c r="H14" s="65">
        <v>6</v>
      </c>
      <c r="I14" s="65">
        <v>28</v>
      </c>
    </row>
    <row r="15" spans="1:9" ht="12" customHeight="1">
      <c r="A15" s="126" t="s">
        <v>429</v>
      </c>
      <c r="B15" s="65">
        <v>31</v>
      </c>
      <c r="C15" s="65" t="s">
        <v>496</v>
      </c>
      <c r="D15" s="65">
        <v>5</v>
      </c>
      <c r="E15" s="66">
        <v>36</v>
      </c>
      <c r="F15" s="65">
        <v>21</v>
      </c>
      <c r="G15" s="65" t="s">
        <v>496</v>
      </c>
      <c r="H15" s="65">
        <v>6</v>
      </c>
      <c r="I15" s="65">
        <v>20</v>
      </c>
    </row>
    <row r="16" spans="1:9" ht="12" customHeight="1">
      <c r="A16" s="126" t="s">
        <v>430</v>
      </c>
      <c r="B16" s="65">
        <v>12</v>
      </c>
      <c r="C16" s="65" t="s">
        <v>496</v>
      </c>
      <c r="D16" s="65">
        <v>1</v>
      </c>
      <c r="E16" s="66">
        <v>13</v>
      </c>
      <c r="F16" s="65">
        <v>7</v>
      </c>
      <c r="G16" s="65" t="s">
        <v>496</v>
      </c>
      <c r="H16" s="65" t="s">
        <v>496</v>
      </c>
      <c r="I16" s="65">
        <v>8</v>
      </c>
    </row>
    <row r="17" spans="1:9" ht="12" customHeight="1">
      <c r="A17" s="126"/>
      <c r="B17" s="65"/>
      <c r="C17" s="65"/>
      <c r="D17" s="65"/>
      <c r="E17" s="66"/>
      <c r="F17" s="65"/>
      <c r="G17" s="65"/>
      <c r="H17" s="65"/>
      <c r="I17" s="65"/>
    </row>
    <row r="18" spans="1:9" ht="12" customHeight="1">
      <c r="A18" s="126" t="s">
        <v>96</v>
      </c>
      <c r="B18" s="65">
        <v>66</v>
      </c>
      <c r="C18" s="65">
        <v>5</v>
      </c>
      <c r="D18" s="65">
        <v>50</v>
      </c>
      <c r="E18" s="66">
        <v>73</v>
      </c>
      <c r="F18" s="65">
        <v>70</v>
      </c>
      <c r="G18" s="65">
        <v>2</v>
      </c>
      <c r="H18" s="65">
        <v>16</v>
      </c>
      <c r="I18" s="65">
        <v>81</v>
      </c>
    </row>
    <row r="19" spans="1:9" ht="12" customHeight="1">
      <c r="A19" s="126" t="s">
        <v>429</v>
      </c>
      <c r="B19" s="65">
        <v>38</v>
      </c>
      <c r="C19" s="65" t="s">
        <v>496</v>
      </c>
      <c r="D19" s="65">
        <v>4</v>
      </c>
      <c r="E19" s="66">
        <v>44</v>
      </c>
      <c r="F19" s="65">
        <v>41</v>
      </c>
      <c r="G19" s="65" t="s">
        <v>496</v>
      </c>
      <c r="H19" s="65">
        <v>5</v>
      </c>
      <c r="I19" s="65">
        <v>48</v>
      </c>
    </row>
    <row r="20" spans="1:9" ht="12" customHeight="1">
      <c r="A20" s="126" t="s">
        <v>430</v>
      </c>
      <c r="B20" s="65">
        <v>28</v>
      </c>
      <c r="C20" s="65">
        <v>5</v>
      </c>
      <c r="D20" s="65">
        <v>46</v>
      </c>
      <c r="E20" s="66">
        <v>29</v>
      </c>
      <c r="F20" s="65">
        <v>29</v>
      </c>
      <c r="G20" s="65">
        <v>2</v>
      </c>
      <c r="H20" s="65">
        <v>11</v>
      </c>
      <c r="I20" s="65">
        <v>33</v>
      </c>
    </row>
    <row r="21" spans="1:9" ht="6" customHeight="1">
      <c r="A21" s="126"/>
      <c r="B21" s="65"/>
      <c r="C21" s="65"/>
      <c r="D21" s="65"/>
      <c r="E21" s="66"/>
      <c r="F21" s="65"/>
      <c r="G21" s="65"/>
      <c r="H21" s="65"/>
      <c r="I21" s="65"/>
    </row>
    <row r="22" spans="1:9" ht="6" customHeight="1">
      <c r="A22" s="127"/>
      <c r="B22" s="65"/>
      <c r="C22" s="65"/>
      <c r="D22" s="65"/>
      <c r="E22" s="66"/>
      <c r="F22" s="65"/>
      <c r="G22" s="65"/>
      <c r="H22" s="65"/>
      <c r="I22" s="65"/>
    </row>
    <row r="23" spans="1:9" ht="12" customHeight="1">
      <c r="A23" s="126" t="s">
        <v>97</v>
      </c>
      <c r="B23" s="65">
        <v>16</v>
      </c>
      <c r="C23" s="65" t="s">
        <v>496</v>
      </c>
      <c r="D23" s="65">
        <v>1</v>
      </c>
      <c r="E23" s="66">
        <v>21</v>
      </c>
      <c r="F23" s="65">
        <v>26</v>
      </c>
      <c r="G23" s="65">
        <v>1</v>
      </c>
      <c r="H23" s="65">
        <v>4</v>
      </c>
      <c r="I23" s="65">
        <v>31</v>
      </c>
    </row>
    <row r="24" spans="1:9" ht="12" customHeight="1">
      <c r="A24" s="126" t="s">
        <v>429</v>
      </c>
      <c r="B24" s="65">
        <v>4</v>
      </c>
      <c r="C24" s="65" t="s">
        <v>496</v>
      </c>
      <c r="D24" s="65" t="s">
        <v>496</v>
      </c>
      <c r="E24" s="66">
        <v>7</v>
      </c>
      <c r="F24" s="65">
        <v>11</v>
      </c>
      <c r="G24" s="65">
        <v>1</v>
      </c>
      <c r="H24" s="65">
        <v>2</v>
      </c>
      <c r="I24" s="65">
        <v>9</v>
      </c>
    </row>
    <row r="25" spans="1:9" ht="12" customHeight="1">
      <c r="A25" s="126" t="s">
        <v>430</v>
      </c>
      <c r="B25" s="65">
        <v>12</v>
      </c>
      <c r="C25" s="65" t="s">
        <v>496</v>
      </c>
      <c r="D25" s="65">
        <v>1</v>
      </c>
      <c r="E25" s="66">
        <v>14</v>
      </c>
      <c r="F25" s="65">
        <v>15</v>
      </c>
      <c r="G25" s="65" t="s">
        <v>496</v>
      </c>
      <c r="H25" s="65">
        <v>2</v>
      </c>
      <c r="I25" s="65">
        <v>22</v>
      </c>
    </row>
    <row r="26" spans="1:9" ht="12" customHeight="1">
      <c r="A26" s="126"/>
      <c r="B26" s="65"/>
      <c r="C26" s="65"/>
      <c r="D26" s="65"/>
      <c r="E26" s="66"/>
      <c r="F26" s="65"/>
      <c r="G26" s="65"/>
      <c r="H26" s="65"/>
      <c r="I26" s="65"/>
    </row>
    <row r="27" spans="1:9" ht="12" customHeight="1">
      <c r="A27" s="126" t="s">
        <v>98</v>
      </c>
      <c r="B27" s="65">
        <v>78</v>
      </c>
      <c r="C27" s="65">
        <v>1</v>
      </c>
      <c r="D27" s="65">
        <v>31</v>
      </c>
      <c r="E27" s="66">
        <v>102</v>
      </c>
      <c r="F27" s="65">
        <v>120</v>
      </c>
      <c r="G27" s="65">
        <v>7</v>
      </c>
      <c r="H27" s="65">
        <v>59</v>
      </c>
      <c r="I27" s="65">
        <v>136</v>
      </c>
    </row>
    <row r="28" spans="1:9" ht="12" customHeight="1">
      <c r="A28" s="126" t="s">
        <v>429</v>
      </c>
      <c r="B28" s="65">
        <v>26</v>
      </c>
      <c r="C28" s="65" t="s">
        <v>496</v>
      </c>
      <c r="D28" s="65">
        <v>3</v>
      </c>
      <c r="E28" s="66">
        <v>36</v>
      </c>
      <c r="F28" s="65">
        <v>48</v>
      </c>
      <c r="G28" s="65">
        <v>2</v>
      </c>
      <c r="H28" s="65">
        <v>13</v>
      </c>
      <c r="I28" s="65">
        <v>56</v>
      </c>
    </row>
    <row r="29" spans="1:9" ht="12" customHeight="1">
      <c r="A29" s="126" t="s">
        <v>430</v>
      </c>
      <c r="B29" s="65">
        <v>52</v>
      </c>
      <c r="C29" s="65">
        <v>1</v>
      </c>
      <c r="D29" s="65">
        <v>28</v>
      </c>
      <c r="E29" s="66">
        <v>66</v>
      </c>
      <c r="F29" s="65">
        <v>72</v>
      </c>
      <c r="G29" s="65">
        <v>5</v>
      </c>
      <c r="H29" s="65">
        <v>46</v>
      </c>
      <c r="I29" s="65">
        <v>80</v>
      </c>
    </row>
    <row r="30" spans="1:9" ht="12" customHeight="1">
      <c r="A30" s="126"/>
      <c r="B30" s="65"/>
      <c r="C30" s="65"/>
      <c r="D30" s="65"/>
      <c r="E30" s="66"/>
      <c r="F30" s="65"/>
      <c r="G30" s="65"/>
      <c r="H30" s="65"/>
      <c r="I30" s="65"/>
    </row>
    <row r="31" spans="1:9" ht="12" customHeight="1">
      <c r="A31" s="126" t="s">
        <v>99</v>
      </c>
      <c r="B31" s="65">
        <v>86</v>
      </c>
      <c r="C31" s="65" t="s">
        <v>496</v>
      </c>
      <c r="D31" s="65">
        <v>19</v>
      </c>
      <c r="E31" s="66">
        <v>103</v>
      </c>
      <c r="F31" s="65">
        <v>120</v>
      </c>
      <c r="G31" s="65">
        <v>1</v>
      </c>
      <c r="H31" s="65">
        <v>40</v>
      </c>
      <c r="I31" s="65">
        <v>131</v>
      </c>
    </row>
    <row r="32" spans="1:9" ht="12" customHeight="1">
      <c r="A32" s="126" t="s">
        <v>429</v>
      </c>
      <c r="B32" s="65">
        <v>61</v>
      </c>
      <c r="C32" s="65" t="s">
        <v>496</v>
      </c>
      <c r="D32" s="65">
        <v>8</v>
      </c>
      <c r="E32" s="66">
        <v>69</v>
      </c>
      <c r="F32" s="65">
        <v>94</v>
      </c>
      <c r="G32" s="65">
        <v>1</v>
      </c>
      <c r="H32" s="65">
        <v>30</v>
      </c>
      <c r="I32" s="65">
        <v>90</v>
      </c>
    </row>
    <row r="33" spans="1:9" ht="12" customHeight="1">
      <c r="A33" s="126" t="s">
        <v>430</v>
      </c>
      <c r="B33" s="65">
        <v>25</v>
      </c>
      <c r="C33" s="65" t="s">
        <v>496</v>
      </c>
      <c r="D33" s="65">
        <v>11</v>
      </c>
      <c r="E33" s="66">
        <v>34</v>
      </c>
      <c r="F33" s="65">
        <v>26</v>
      </c>
      <c r="G33" s="65" t="s">
        <v>496</v>
      </c>
      <c r="H33" s="65">
        <v>10</v>
      </c>
      <c r="I33" s="65">
        <v>41</v>
      </c>
    </row>
    <row r="34" spans="1:9" ht="12" customHeight="1">
      <c r="A34" s="126"/>
      <c r="B34" s="65"/>
      <c r="C34" s="65"/>
      <c r="D34" s="65"/>
      <c r="E34" s="66"/>
      <c r="F34" s="65"/>
      <c r="G34" s="65"/>
      <c r="H34" s="65"/>
      <c r="I34" s="65"/>
    </row>
    <row r="35" spans="1:9" ht="12" customHeight="1">
      <c r="A35" s="126" t="s">
        <v>425</v>
      </c>
      <c r="B35" s="65">
        <v>71</v>
      </c>
      <c r="C35" s="65">
        <v>4</v>
      </c>
      <c r="D35" s="65">
        <v>26</v>
      </c>
      <c r="E35" s="66">
        <v>53</v>
      </c>
      <c r="F35" s="65">
        <v>109</v>
      </c>
      <c r="G35" s="65">
        <v>4</v>
      </c>
      <c r="H35" s="65">
        <v>38</v>
      </c>
      <c r="I35" s="65">
        <v>71</v>
      </c>
    </row>
    <row r="36" spans="1:9" ht="12" customHeight="1">
      <c r="A36" s="126" t="s">
        <v>94</v>
      </c>
      <c r="B36" s="65">
        <v>62</v>
      </c>
      <c r="C36" s="65">
        <v>2</v>
      </c>
      <c r="D36" s="65">
        <v>25</v>
      </c>
      <c r="E36" s="66">
        <v>44</v>
      </c>
      <c r="F36" s="65">
        <v>98</v>
      </c>
      <c r="G36" s="65">
        <v>3</v>
      </c>
      <c r="H36" s="65">
        <v>35</v>
      </c>
      <c r="I36" s="65">
        <v>63</v>
      </c>
    </row>
    <row r="37" spans="1:9" ht="12" customHeight="1">
      <c r="A37" s="126" t="s">
        <v>95</v>
      </c>
      <c r="B37" s="65">
        <v>9</v>
      </c>
      <c r="C37" s="65">
        <v>2</v>
      </c>
      <c r="D37" s="65">
        <v>1</v>
      </c>
      <c r="E37" s="66">
        <v>9</v>
      </c>
      <c r="F37" s="65">
        <v>11</v>
      </c>
      <c r="G37" s="65">
        <v>1</v>
      </c>
      <c r="H37" s="65">
        <v>3</v>
      </c>
      <c r="I37" s="65">
        <v>8</v>
      </c>
    </row>
    <row r="38" spans="1:9" ht="12" customHeight="1">
      <c r="A38" s="126"/>
      <c r="B38" s="65"/>
      <c r="C38" s="65"/>
      <c r="D38" s="65"/>
      <c r="E38" s="66"/>
      <c r="F38" s="65"/>
      <c r="G38" s="65"/>
      <c r="H38" s="65"/>
      <c r="I38" s="65"/>
    </row>
    <row r="39" spans="1:9" ht="12" customHeight="1">
      <c r="A39" s="126" t="s">
        <v>100</v>
      </c>
      <c r="B39" s="65">
        <v>4</v>
      </c>
      <c r="C39" s="65" t="s">
        <v>496</v>
      </c>
      <c r="D39" s="65" t="s">
        <v>496</v>
      </c>
      <c r="E39" s="66">
        <v>5</v>
      </c>
      <c r="F39" s="65">
        <v>3</v>
      </c>
      <c r="G39" s="65" t="s">
        <v>496</v>
      </c>
      <c r="H39" s="65">
        <v>1</v>
      </c>
      <c r="I39" s="65">
        <v>2</v>
      </c>
    </row>
    <row r="40" spans="1:9" ht="12" customHeight="1">
      <c r="A40" s="126" t="s">
        <v>94</v>
      </c>
      <c r="B40" s="65" t="s">
        <v>496</v>
      </c>
      <c r="C40" s="65" t="s">
        <v>496</v>
      </c>
      <c r="D40" s="65" t="s">
        <v>496</v>
      </c>
      <c r="E40" s="66" t="s">
        <v>496</v>
      </c>
      <c r="F40" s="65" t="s">
        <v>496</v>
      </c>
      <c r="G40" s="65" t="s">
        <v>496</v>
      </c>
      <c r="H40" s="65" t="s">
        <v>496</v>
      </c>
      <c r="I40" s="65" t="s">
        <v>496</v>
      </c>
    </row>
    <row r="41" spans="1:9" ht="12" customHeight="1">
      <c r="A41" s="126" t="s">
        <v>95</v>
      </c>
      <c r="B41" s="65">
        <v>4</v>
      </c>
      <c r="C41" s="65" t="s">
        <v>496</v>
      </c>
      <c r="D41" s="65" t="s">
        <v>496</v>
      </c>
      <c r="E41" s="66">
        <v>5</v>
      </c>
      <c r="F41" s="65">
        <v>3</v>
      </c>
      <c r="G41" s="65" t="s">
        <v>496</v>
      </c>
      <c r="H41" s="65">
        <v>1</v>
      </c>
      <c r="I41" s="65">
        <v>2</v>
      </c>
    </row>
    <row r="42" spans="1:9" ht="12" customHeight="1">
      <c r="A42" s="126"/>
      <c r="B42" s="65"/>
      <c r="C42" s="65"/>
      <c r="D42" s="65"/>
      <c r="E42" s="66"/>
      <c r="F42" s="65"/>
      <c r="G42" s="65"/>
      <c r="H42" s="65"/>
      <c r="I42" s="65"/>
    </row>
    <row r="43" spans="1:9" ht="12" customHeight="1">
      <c r="A43" s="126" t="s">
        <v>426</v>
      </c>
      <c r="B43" s="65">
        <v>125</v>
      </c>
      <c r="C43" s="65">
        <v>6</v>
      </c>
      <c r="D43" s="65">
        <v>54</v>
      </c>
      <c r="E43" s="66">
        <v>93</v>
      </c>
      <c r="F43" s="65">
        <v>135</v>
      </c>
      <c r="G43" s="65">
        <v>5</v>
      </c>
      <c r="H43" s="65">
        <v>49</v>
      </c>
      <c r="I43" s="65">
        <v>110</v>
      </c>
    </row>
    <row r="44" spans="1:9" ht="12" customHeight="1">
      <c r="A44" s="126" t="s">
        <v>94</v>
      </c>
      <c r="B44" s="65">
        <v>29</v>
      </c>
      <c r="C44" s="65">
        <v>1</v>
      </c>
      <c r="D44" s="65">
        <v>6</v>
      </c>
      <c r="E44" s="66">
        <v>25</v>
      </c>
      <c r="F44" s="65">
        <v>28</v>
      </c>
      <c r="G44" s="65" t="s">
        <v>496</v>
      </c>
      <c r="H44" s="65">
        <v>8</v>
      </c>
      <c r="I44" s="65">
        <v>26</v>
      </c>
    </row>
    <row r="45" spans="1:9" ht="12" customHeight="1">
      <c r="A45" s="126" t="s">
        <v>95</v>
      </c>
      <c r="B45" s="65">
        <v>96</v>
      </c>
      <c r="C45" s="65">
        <v>5</v>
      </c>
      <c r="D45" s="65">
        <v>48</v>
      </c>
      <c r="E45" s="66">
        <v>68</v>
      </c>
      <c r="F45" s="65">
        <v>107</v>
      </c>
      <c r="G45" s="65">
        <v>5</v>
      </c>
      <c r="H45" s="65">
        <v>41</v>
      </c>
      <c r="I45" s="65">
        <v>84</v>
      </c>
    </row>
    <row r="46" spans="1:9" ht="12" customHeight="1">
      <c r="A46" s="126"/>
      <c r="B46" s="65"/>
      <c r="C46" s="65"/>
      <c r="D46" s="65"/>
      <c r="E46" s="66"/>
      <c r="F46" s="65"/>
      <c r="G46" s="65"/>
      <c r="H46" s="65"/>
      <c r="I46" s="65"/>
    </row>
    <row r="47" spans="1:9" ht="12" customHeight="1">
      <c r="A47" s="126" t="s">
        <v>427</v>
      </c>
      <c r="B47" s="65">
        <v>102</v>
      </c>
      <c r="C47" s="65">
        <v>2</v>
      </c>
      <c r="D47" s="65">
        <v>48</v>
      </c>
      <c r="E47" s="66">
        <v>84</v>
      </c>
      <c r="F47" s="65">
        <v>129</v>
      </c>
      <c r="G47" s="65">
        <v>3</v>
      </c>
      <c r="H47" s="65">
        <v>39</v>
      </c>
      <c r="I47" s="65">
        <v>117</v>
      </c>
    </row>
    <row r="48" spans="1:9" ht="12" customHeight="1">
      <c r="A48" s="126" t="s">
        <v>94</v>
      </c>
      <c r="B48" s="65">
        <v>16</v>
      </c>
      <c r="C48" s="65" t="s">
        <v>496</v>
      </c>
      <c r="D48" s="65">
        <v>6</v>
      </c>
      <c r="E48" s="66">
        <v>13</v>
      </c>
      <c r="F48" s="65">
        <v>19</v>
      </c>
      <c r="G48" s="65">
        <v>1</v>
      </c>
      <c r="H48" s="65">
        <v>5</v>
      </c>
      <c r="I48" s="65">
        <v>18</v>
      </c>
    </row>
    <row r="49" spans="1:9" ht="12" customHeight="1">
      <c r="A49" s="126" t="s">
        <v>95</v>
      </c>
      <c r="B49" s="65">
        <v>86</v>
      </c>
      <c r="C49" s="65">
        <v>2</v>
      </c>
      <c r="D49" s="65">
        <v>42</v>
      </c>
      <c r="E49" s="66">
        <v>71</v>
      </c>
      <c r="F49" s="65">
        <v>110</v>
      </c>
      <c r="G49" s="65">
        <v>2</v>
      </c>
      <c r="H49" s="65">
        <v>34</v>
      </c>
      <c r="I49" s="65">
        <v>99</v>
      </c>
    </row>
    <row r="50" spans="1:9" ht="12" customHeight="1">
      <c r="A50" s="126"/>
      <c r="B50" s="65"/>
      <c r="C50" s="65"/>
      <c r="D50" s="65"/>
      <c r="E50" s="66"/>
      <c r="F50" s="65"/>
      <c r="G50" s="65"/>
      <c r="H50" s="65"/>
      <c r="I50" s="65"/>
    </row>
    <row r="51" spans="1:9" ht="12" customHeight="1">
      <c r="A51" s="126" t="s">
        <v>101</v>
      </c>
      <c r="B51" s="65">
        <v>29</v>
      </c>
      <c r="C51" s="65">
        <v>1</v>
      </c>
      <c r="D51" s="65">
        <v>11</v>
      </c>
      <c r="E51" s="66">
        <v>23</v>
      </c>
      <c r="F51" s="65">
        <v>23</v>
      </c>
      <c r="G51" s="65" t="s">
        <v>496</v>
      </c>
      <c r="H51" s="65">
        <v>10</v>
      </c>
      <c r="I51" s="65">
        <v>17</v>
      </c>
    </row>
    <row r="52" spans="1:9" ht="12" customHeight="1">
      <c r="A52" s="126" t="s">
        <v>94</v>
      </c>
      <c r="B52" s="65">
        <v>15</v>
      </c>
      <c r="C52" s="65" t="s">
        <v>496</v>
      </c>
      <c r="D52" s="65">
        <v>4</v>
      </c>
      <c r="E52" s="66">
        <v>11</v>
      </c>
      <c r="F52" s="65">
        <v>14</v>
      </c>
      <c r="G52" s="65" t="s">
        <v>496</v>
      </c>
      <c r="H52" s="65">
        <v>5</v>
      </c>
      <c r="I52" s="65">
        <v>9</v>
      </c>
    </row>
    <row r="53" spans="1:9" ht="12" customHeight="1">
      <c r="A53" s="126" t="s">
        <v>95</v>
      </c>
      <c r="B53" s="65">
        <v>14</v>
      </c>
      <c r="C53" s="65">
        <v>1</v>
      </c>
      <c r="D53" s="65">
        <v>7</v>
      </c>
      <c r="E53" s="66">
        <v>12</v>
      </c>
      <c r="F53" s="65">
        <v>9</v>
      </c>
      <c r="G53" s="65" t="s">
        <v>496</v>
      </c>
      <c r="H53" s="65">
        <v>5</v>
      </c>
      <c r="I53" s="65">
        <v>8</v>
      </c>
    </row>
    <row r="54" spans="1:9" ht="12" customHeight="1">
      <c r="A54" s="126"/>
      <c r="B54" s="65"/>
      <c r="C54" s="65"/>
      <c r="D54" s="65"/>
      <c r="E54" s="66"/>
      <c r="F54" s="65"/>
      <c r="G54" s="65"/>
      <c r="H54" s="65"/>
      <c r="I54" s="65"/>
    </row>
    <row r="55" spans="1:9" s="77" customFormat="1" ht="12" customHeight="1">
      <c r="A55" s="128" t="s">
        <v>57</v>
      </c>
      <c r="B55" s="120">
        <v>620</v>
      </c>
      <c r="C55" s="120">
        <v>19</v>
      </c>
      <c r="D55" s="120">
        <v>246</v>
      </c>
      <c r="E55" s="121">
        <v>606</v>
      </c>
      <c r="F55" s="120">
        <v>763</v>
      </c>
      <c r="G55" s="120">
        <v>23</v>
      </c>
      <c r="H55" s="120">
        <v>262</v>
      </c>
      <c r="I55" s="120">
        <v>724</v>
      </c>
    </row>
    <row r="56" spans="1:9" s="77" customFormat="1" ht="12" customHeight="1">
      <c r="A56" s="128" t="s">
        <v>94</v>
      </c>
      <c r="B56" s="120">
        <v>282</v>
      </c>
      <c r="C56" s="120">
        <v>3</v>
      </c>
      <c r="D56" s="120">
        <v>61</v>
      </c>
      <c r="E56" s="121">
        <v>285</v>
      </c>
      <c r="F56" s="120">
        <v>374</v>
      </c>
      <c r="G56" s="120">
        <v>8</v>
      </c>
      <c r="H56" s="120">
        <v>109</v>
      </c>
      <c r="I56" s="120">
        <v>339</v>
      </c>
    </row>
    <row r="57" spans="1:9" s="77" customFormat="1" ht="12" customHeight="1">
      <c r="A57" s="128" t="s">
        <v>95</v>
      </c>
      <c r="B57" s="120">
        <v>338</v>
      </c>
      <c r="C57" s="120">
        <v>16</v>
      </c>
      <c r="D57" s="120">
        <v>185</v>
      </c>
      <c r="E57" s="121">
        <v>321</v>
      </c>
      <c r="F57" s="120">
        <v>389</v>
      </c>
      <c r="G57" s="120">
        <v>15</v>
      </c>
      <c r="H57" s="120">
        <v>153</v>
      </c>
      <c r="I57" s="120">
        <v>385</v>
      </c>
    </row>
    <row r="58" spans="2:9" ht="8.25">
      <c r="B58" s="24"/>
      <c r="C58" s="24"/>
      <c r="D58" s="24"/>
      <c r="E58" s="24"/>
      <c r="F58" s="24"/>
      <c r="G58" s="24"/>
      <c r="H58" s="24"/>
      <c r="I58" s="24"/>
    </row>
    <row r="61" spans="1:9" ht="12" customHeight="1">
      <c r="A61" s="2"/>
      <c r="B61" s="32"/>
      <c r="C61" s="32"/>
      <c r="D61" s="32"/>
      <c r="E61" s="32"/>
      <c r="F61" s="32"/>
      <c r="G61" s="32"/>
      <c r="H61" s="32"/>
      <c r="I61" s="32"/>
    </row>
    <row r="62" spans="1:9" ht="12" customHeight="1">
      <c r="A62" s="2"/>
      <c r="B62" s="32"/>
      <c r="C62" s="32"/>
      <c r="D62" s="32"/>
      <c r="E62" s="32"/>
      <c r="F62" s="32"/>
      <c r="G62" s="32"/>
      <c r="H62" s="32"/>
      <c r="I62" s="32"/>
    </row>
    <row r="63" spans="1:9" ht="12" customHeight="1">
      <c r="A63" s="2"/>
      <c r="B63" s="32"/>
      <c r="C63" s="32"/>
      <c r="D63" s="32"/>
      <c r="E63" s="32"/>
      <c r="F63" s="32"/>
      <c r="G63" s="32"/>
      <c r="H63" s="32"/>
      <c r="I63" s="32"/>
    </row>
    <row r="64" spans="1:9" ht="12" customHeight="1">
      <c r="A64" s="2"/>
      <c r="B64" s="32"/>
      <c r="C64" s="32"/>
      <c r="D64" s="32"/>
      <c r="E64" s="32"/>
      <c r="F64" s="32"/>
      <c r="G64" s="32"/>
      <c r="H64" s="32"/>
      <c r="I64" s="32"/>
    </row>
    <row r="65" spans="1:9" ht="12" customHeight="1">
      <c r="A65" s="2"/>
      <c r="B65" s="32"/>
      <c r="C65" s="32"/>
      <c r="D65" s="32"/>
      <c r="E65" s="32"/>
      <c r="F65" s="32"/>
      <c r="G65" s="32"/>
      <c r="H65" s="32"/>
      <c r="I65" s="32"/>
    </row>
    <row r="66" spans="1:9" ht="12" customHeight="1">
      <c r="A66" s="2"/>
      <c r="B66" s="32"/>
      <c r="C66" s="32"/>
      <c r="D66" s="32"/>
      <c r="E66" s="32"/>
      <c r="F66" s="32"/>
      <c r="G66" s="32"/>
      <c r="H66" s="32"/>
      <c r="I66" s="32"/>
    </row>
    <row r="67" spans="1:9" ht="12" customHeight="1">
      <c r="A67" s="2"/>
      <c r="B67" s="32"/>
      <c r="C67" s="32"/>
      <c r="D67" s="32"/>
      <c r="E67" s="32"/>
      <c r="F67" s="32"/>
      <c r="G67" s="32"/>
      <c r="H67" s="32"/>
      <c r="I67" s="32"/>
    </row>
    <row r="68" spans="1:9" ht="12" customHeight="1">
      <c r="A68" s="103"/>
      <c r="B68" s="122"/>
      <c r="C68" s="122"/>
      <c r="D68" s="122"/>
      <c r="E68" s="122"/>
      <c r="F68" s="122"/>
      <c r="G68" s="122"/>
      <c r="H68" s="122"/>
      <c r="I68" s="122"/>
    </row>
    <row r="69" spans="1:9" ht="12" customHeight="1">
      <c r="A69" s="103"/>
      <c r="B69" s="122"/>
      <c r="C69" s="122"/>
      <c r="D69" s="122"/>
      <c r="E69" s="122"/>
      <c r="F69" s="122"/>
      <c r="G69" s="122"/>
      <c r="H69" s="122"/>
      <c r="I69" s="122"/>
    </row>
    <row r="70" spans="1:9" ht="12" customHeight="1">
      <c r="A70" s="103"/>
      <c r="B70" s="122"/>
      <c r="C70" s="122"/>
      <c r="D70" s="122"/>
      <c r="E70" s="122"/>
      <c r="F70" s="122"/>
      <c r="G70" s="122"/>
      <c r="H70" s="122"/>
      <c r="I70" s="122"/>
    </row>
    <row r="71" spans="2:9" ht="12" customHeight="1">
      <c r="B71" s="32"/>
      <c r="C71" s="32"/>
      <c r="D71" s="32"/>
      <c r="E71" s="32"/>
      <c r="F71" s="32"/>
      <c r="G71" s="32"/>
      <c r="H71" s="32"/>
      <c r="I71" s="32"/>
    </row>
    <row r="72" ht="12" customHeight="1"/>
  </sheetData>
  <mergeCells count="11">
    <mergeCell ref="I8:I9"/>
    <mergeCell ref="D10:E11"/>
    <mergeCell ref="H10:I11"/>
    <mergeCell ref="B7:B11"/>
    <mergeCell ref="F7:F11"/>
    <mergeCell ref="C8:C11"/>
    <mergeCell ref="D8:D9"/>
    <mergeCell ref="E8:E9"/>
    <mergeCell ref="A7:A11"/>
    <mergeCell ref="G8:G11"/>
    <mergeCell ref="H8:H9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C23" sqref="C23"/>
    </sheetView>
  </sheetViews>
  <sheetFormatPr defaultColWidth="11.421875" defaultRowHeight="12.75"/>
  <cols>
    <col min="1" max="1" width="18.421875" style="71" customWidth="1"/>
    <col min="2" max="7" width="7.7109375" style="71" customWidth="1"/>
    <col min="8" max="8" width="8.8515625" style="71" customWidth="1"/>
    <col min="9" max="9" width="7.7109375" style="71" customWidth="1"/>
    <col min="10" max="16384" width="11.421875" style="71" customWidth="1"/>
  </cols>
  <sheetData>
    <row r="1" spans="1:9" ht="10.5" customHeight="1">
      <c r="A1" s="61" t="s">
        <v>102</v>
      </c>
      <c r="B1" s="1"/>
      <c r="C1" s="1"/>
      <c r="D1" s="1"/>
      <c r="E1" s="1"/>
      <c r="F1" s="1"/>
      <c r="G1" s="1"/>
      <c r="H1" s="1"/>
      <c r="I1" s="83"/>
    </row>
    <row r="2" ht="8.25" customHeight="1"/>
    <row r="3" ht="8.25" customHeight="1"/>
    <row r="4" ht="8.25" customHeight="1"/>
    <row r="5" spans="1:9" ht="8.25" customHeight="1">
      <c r="A5" s="72" t="s">
        <v>359</v>
      </c>
      <c r="B5" s="1"/>
      <c r="C5" s="1"/>
      <c r="D5" s="1"/>
      <c r="E5" s="1"/>
      <c r="F5" s="1"/>
      <c r="G5" s="1"/>
      <c r="H5" s="1"/>
      <c r="I5" s="1"/>
    </row>
    <row r="6" ht="8.25" customHeight="1"/>
    <row r="7" spans="1:9" ht="12.75">
      <c r="A7" s="197" t="s">
        <v>418</v>
      </c>
      <c r="B7" s="235" t="s">
        <v>366</v>
      </c>
      <c r="C7" s="27" t="s">
        <v>7</v>
      </c>
      <c r="D7" s="28"/>
      <c r="E7" s="28"/>
      <c r="F7" s="243" t="s">
        <v>366</v>
      </c>
      <c r="G7" s="27" t="s">
        <v>7</v>
      </c>
      <c r="H7" s="28"/>
      <c r="I7" s="28"/>
    </row>
    <row r="8" spans="1:9" ht="8.25" customHeight="1">
      <c r="A8" s="246"/>
      <c r="B8" s="256"/>
      <c r="C8" s="221" t="s">
        <v>119</v>
      </c>
      <c r="D8" s="221" t="s">
        <v>116</v>
      </c>
      <c r="E8" s="230" t="s">
        <v>117</v>
      </c>
      <c r="F8" s="248"/>
      <c r="G8" s="221" t="s">
        <v>119</v>
      </c>
      <c r="H8" s="221" t="s">
        <v>116</v>
      </c>
      <c r="I8" s="230" t="s">
        <v>117</v>
      </c>
    </row>
    <row r="9" spans="1:9" ht="8.25" customHeight="1">
      <c r="A9" s="246"/>
      <c r="B9" s="256"/>
      <c r="C9" s="248"/>
      <c r="D9" s="250"/>
      <c r="E9" s="245"/>
      <c r="F9" s="248"/>
      <c r="G9" s="248"/>
      <c r="H9" s="250"/>
      <c r="I9" s="245"/>
    </row>
    <row r="10" spans="1:9" ht="8.25" customHeight="1">
      <c r="A10" s="246"/>
      <c r="B10" s="256"/>
      <c r="C10" s="248"/>
      <c r="D10" s="230" t="s">
        <v>369</v>
      </c>
      <c r="E10" s="251"/>
      <c r="F10" s="248"/>
      <c r="G10" s="248"/>
      <c r="H10" s="230" t="s">
        <v>369</v>
      </c>
      <c r="I10" s="254"/>
    </row>
    <row r="11" spans="1:9" ht="12.75">
      <c r="A11" s="247"/>
      <c r="B11" s="257"/>
      <c r="C11" s="249"/>
      <c r="D11" s="252"/>
      <c r="E11" s="253"/>
      <c r="F11" s="249"/>
      <c r="G11" s="249"/>
      <c r="H11" s="252"/>
      <c r="I11" s="255"/>
    </row>
    <row r="12" spans="1:9" ht="64.5" customHeight="1">
      <c r="A12" s="2"/>
      <c r="B12" s="80">
        <f>'Tab 4'!B13</f>
        <v>37987</v>
      </c>
      <c r="C12" s="1"/>
      <c r="D12" s="1"/>
      <c r="E12" s="1"/>
      <c r="F12" s="80">
        <f>'Tab 4'!F13</f>
        <v>37622</v>
      </c>
      <c r="G12" s="1"/>
      <c r="H12" s="1"/>
      <c r="I12" s="1"/>
    </row>
    <row r="13" spans="1:9" ht="12" customHeight="1">
      <c r="A13" s="5" t="s">
        <v>103</v>
      </c>
      <c r="B13" s="63">
        <v>303</v>
      </c>
      <c r="C13" s="63">
        <v>12</v>
      </c>
      <c r="D13" s="63">
        <v>114</v>
      </c>
      <c r="E13" s="64">
        <v>264</v>
      </c>
      <c r="F13" s="63">
        <v>334</v>
      </c>
      <c r="G13" s="63">
        <v>13</v>
      </c>
      <c r="H13" s="63">
        <v>119</v>
      </c>
      <c r="I13" s="63">
        <v>298</v>
      </c>
    </row>
    <row r="14" spans="1:9" ht="12" customHeight="1">
      <c r="A14" s="5" t="s">
        <v>104</v>
      </c>
      <c r="B14" s="63">
        <v>86</v>
      </c>
      <c r="C14" s="63">
        <v>1</v>
      </c>
      <c r="D14" s="63">
        <v>18</v>
      </c>
      <c r="E14" s="64">
        <v>85</v>
      </c>
      <c r="F14" s="63">
        <v>88</v>
      </c>
      <c r="G14" s="63">
        <v>2</v>
      </c>
      <c r="H14" s="63">
        <v>25</v>
      </c>
      <c r="I14" s="63">
        <v>85</v>
      </c>
    </row>
    <row r="15" spans="1:9" ht="12" customHeight="1">
      <c r="A15" s="5" t="s">
        <v>105</v>
      </c>
      <c r="B15" s="63">
        <v>217</v>
      </c>
      <c r="C15" s="63">
        <v>11</v>
      </c>
      <c r="D15" s="63">
        <v>96</v>
      </c>
      <c r="E15" s="64">
        <v>179</v>
      </c>
      <c r="F15" s="63">
        <v>246</v>
      </c>
      <c r="G15" s="63">
        <v>11</v>
      </c>
      <c r="H15" s="63">
        <v>94</v>
      </c>
      <c r="I15" s="63">
        <v>213</v>
      </c>
    </row>
    <row r="16" spans="1:9" ht="12" customHeight="1">
      <c r="A16" s="5"/>
      <c r="B16" s="63"/>
      <c r="C16" s="63"/>
      <c r="D16" s="63"/>
      <c r="E16" s="64"/>
      <c r="F16" s="63"/>
      <c r="G16" s="63"/>
      <c r="H16" s="63"/>
      <c r="I16" s="63"/>
    </row>
    <row r="17" spans="1:9" ht="12" customHeight="1">
      <c r="A17" s="5"/>
      <c r="B17" s="63"/>
      <c r="C17" s="63"/>
      <c r="D17" s="63"/>
      <c r="E17" s="64"/>
      <c r="F17" s="63"/>
      <c r="G17" s="63"/>
      <c r="H17" s="63"/>
      <c r="I17" s="63"/>
    </row>
    <row r="18" spans="1:9" ht="12" customHeight="1">
      <c r="A18" s="5" t="s">
        <v>106</v>
      </c>
      <c r="B18" s="63">
        <v>22</v>
      </c>
      <c r="C18" s="63" t="s">
        <v>460</v>
      </c>
      <c r="D18" s="63">
        <v>8</v>
      </c>
      <c r="E18" s="64">
        <v>24</v>
      </c>
      <c r="F18" s="63">
        <v>43</v>
      </c>
      <c r="G18" s="63" t="s">
        <v>460</v>
      </c>
      <c r="H18" s="63">
        <v>12</v>
      </c>
      <c r="I18" s="63">
        <v>46</v>
      </c>
    </row>
    <row r="19" spans="1:9" ht="12" customHeight="1">
      <c r="A19" s="5" t="s">
        <v>104</v>
      </c>
      <c r="B19" s="63">
        <v>17</v>
      </c>
      <c r="C19" s="63" t="s">
        <v>460</v>
      </c>
      <c r="D19" s="63">
        <v>5</v>
      </c>
      <c r="E19" s="64">
        <v>19</v>
      </c>
      <c r="F19" s="63">
        <v>37</v>
      </c>
      <c r="G19" s="63" t="s">
        <v>460</v>
      </c>
      <c r="H19" s="63">
        <v>11</v>
      </c>
      <c r="I19" s="63">
        <v>36</v>
      </c>
    </row>
    <row r="20" spans="1:9" ht="12" customHeight="1">
      <c r="A20" s="5" t="s">
        <v>105</v>
      </c>
      <c r="B20" s="63">
        <v>5</v>
      </c>
      <c r="C20" s="63" t="s">
        <v>460</v>
      </c>
      <c r="D20" s="63">
        <v>3</v>
      </c>
      <c r="E20" s="64">
        <v>5</v>
      </c>
      <c r="F20" s="63">
        <v>6</v>
      </c>
      <c r="G20" s="63" t="s">
        <v>460</v>
      </c>
      <c r="H20" s="63">
        <v>1</v>
      </c>
      <c r="I20" s="63">
        <v>10</v>
      </c>
    </row>
    <row r="21" spans="1:9" ht="12" customHeight="1">
      <c r="A21" s="5"/>
      <c r="B21" s="63"/>
      <c r="C21" s="63"/>
      <c r="D21" s="63"/>
      <c r="E21" s="64"/>
      <c r="F21" s="63"/>
      <c r="G21" s="63"/>
      <c r="H21" s="63"/>
      <c r="I21" s="63"/>
    </row>
    <row r="22" spans="1:9" ht="12" customHeight="1">
      <c r="A22" s="5"/>
      <c r="B22" s="63"/>
      <c r="C22" s="63"/>
      <c r="D22" s="63"/>
      <c r="E22" s="64"/>
      <c r="F22" s="63"/>
      <c r="G22" s="63"/>
      <c r="H22" s="63"/>
      <c r="I22" s="63"/>
    </row>
    <row r="23" spans="1:9" ht="12" customHeight="1">
      <c r="A23" s="5" t="s">
        <v>107</v>
      </c>
      <c r="B23" s="63">
        <v>79</v>
      </c>
      <c r="C23" s="63" t="s">
        <v>460</v>
      </c>
      <c r="D23" s="63">
        <v>17</v>
      </c>
      <c r="E23" s="64">
        <v>94</v>
      </c>
      <c r="F23" s="63">
        <v>103</v>
      </c>
      <c r="G23" s="63">
        <v>1</v>
      </c>
      <c r="H23" s="63">
        <v>33</v>
      </c>
      <c r="I23" s="63">
        <v>111</v>
      </c>
    </row>
    <row r="24" spans="1:9" ht="12" customHeight="1">
      <c r="A24" s="5" t="s">
        <v>104</v>
      </c>
      <c r="B24" s="63">
        <v>54</v>
      </c>
      <c r="C24" s="63" t="s">
        <v>460</v>
      </c>
      <c r="D24" s="63">
        <v>7</v>
      </c>
      <c r="E24" s="64">
        <v>59</v>
      </c>
      <c r="F24" s="63">
        <v>78</v>
      </c>
      <c r="G24" s="63">
        <v>1</v>
      </c>
      <c r="H24" s="63">
        <v>24</v>
      </c>
      <c r="I24" s="63">
        <v>72</v>
      </c>
    </row>
    <row r="25" spans="1:9" ht="12" customHeight="1">
      <c r="A25" s="5" t="s">
        <v>105</v>
      </c>
      <c r="B25" s="63">
        <v>25</v>
      </c>
      <c r="C25" s="63" t="s">
        <v>460</v>
      </c>
      <c r="D25" s="63">
        <v>10</v>
      </c>
      <c r="E25" s="64">
        <v>35</v>
      </c>
      <c r="F25" s="63">
        <v>25</v>
      </c>
      <c r="G25" s="63" t="s">
        <v>460</v>
      </c>
      <c r="H25" s="63">
        <v>9</v>
      </c>
      <c r="I25" s="63">
        <v>39</v>
      </c>
    </row>
    <row r="26" spans="1:9" ht="12" customHeight="1">
      <c r="A26" s="5"/>
      <c r="B26" s="63"/>
      <c r="C26" s="63"/>
      <c r="D26" s="63"/>
      <c r="E26" s="64"/>
      <c r="F26" s="63"/>
      <c r="G26" s="63"/>
      <c r="H26" s="63"/>
      <c r="I26" s="63"/>
    </row>
    <row r="27" spans="1:9" ht="12" customHeight="1">
      <c r="A27" s="5"/>
      <c r="B27" s="63"/>
      <c r="C27" s="63"/>
      <c r="D27" s="63"/>
      <c r="E27" s="64"/>
      <c r="F27" s="63"/>
      <c r="G27" s="63"/>
      <c r="H27" s="63"/>
      <c r="I27" s="63"/>
    </row>
    <row r="28" spans="1:9" ht="12" customHeight="1">
      <c r="A28" s="5" t="s">
        <v>108</v>
      </c>
      <c r="B28" s="63">
        <v>36</v>
      </c>
      <c r="C28" s="63">
        <v>2</v>
      </c>
      <c r="D28" s="63">
        <v>14</v>
      </c>
      <c r="E28" s="64">
        <v>23</v>
      </c>
      <c r="F28" s="63">
        <v>63</v>
      </c>
      <c r="G28" s="63">
        <v>2</v>
      </c>
      <c r="H28" s="63">
        <v>24</v>
      </c>
      <c r="I28" s="63">
        <v>38</v>
      </c>
    </row>
    <row r="29" spans="1:9" ht="12" customHeight="1">
      <c r="A29" s="5" t="s">
        <v>104</v>
      </c>
      <c r="B29" s="63">
        <v>33</v>
      </c>
      <c r="C29" s="63">
        <v>1</v>
      </c>
      <c r="D29" s="63">
        <v>14</v>
      </c>
      <c r="E29" s="64">
        <v>20</v>
      </c>
      <c r="F29" s="63">
        <v>61</v>
      </c>
      <c r="G29" s="63">
        <v>2</v>
      </c>
      <c r="H29" s="63">
        <v>23</v>
      </c>
      <c r="I29" s="63">
        <v>37</v>
      </c>
    </row>
    <row r="30" spans="1:9" ht="12" customHeight="1">
      <c r="A30" s="5" t="s">
        <v>105</v>
      </c>
      <c r="B30" s="63">
        <v>3</v>
      </c>
      <c r="C30" s="63">
        <v>1</v>
      </c>
      <c r="D30" s="63" t="s">
        <v>460</v>
      </c>
      <c r="E30" s="64">
        <v>3</v>
      </c>
      <c r="F30" s="63">
        <v>2</v>
      </c>
      <c r="G30" s="63" t="s">
        <v>460</v>
      </c>
      <c r="H30" s="63">
        <v>1</v>
      </c>
      <c r="I30" s="63">
        <v>1</v>
      </c>
    </row>
    <row r="31" spans="1:9" ht="7.5" customHeight="1">
      <c r="A31" s="5"/>
      <c r="B31" s="63"/>
      <c r="C31" s="63"/>
      <c r="D31" s="63"/>
      <c r="E31" s="64"/>
      <c r="F31" s="63"/>
      <c r="G31" s="63"/>
      <c r="H31" s="63"/>
      <c r="I31" s="63"/>
    </row>
    <row r="32" spans="1:9" ht="7.5" customHeight="1">
      <c r="A32" s="5"/>
      <c r="B32" s="63"/>
      <c r="C32" s="63"/>
      <c r="D32" s="63"/>
      <c r="E32" s="64"/>
      <c r="F32" s="63"/>
      <c r="G32" s="63"/>
      <c r="H32" s="63"/>
      <c r="I32" s="63"/>
    </row>
    <row r="33" spans="1:9" ht="7.5" customHeight="1">
      <c r="A33" s="5"/>
      <c r="B33" s="63"/>
      <c r="C33" s="63"/>
      <c r="D33" s="63"/>
      <c r="E33" s="64"/>
      <c r="F33" s="63"/>
      <c r="G33" s="63"/>
      <c r="H33" s="63"/>
      <c r="I33" s="63"/>
    </row>
    <row r="34" spans="1:9" ht="12" customHeight="1">
      <c r="A34" s="5" t="s">
        <v>109</v>
      </c>
      <c r="B34" s="63">
        <v>5</v>
      </c>
      <c r="C34" s="63" t="s">
        <v>460</v>
      </c>
      <c r="D34" s="63">
        <v>2</v>
      </c>
      <c r="E34" s="64">
        <v>3</v>
      </c>
      <c r="F34" s="63">
        <v>7</v>
      </c>
      <c r="G34" s="63" t="s">
        <v>460</v>
      </c>
      <c r="H34" s="63">
        <v>2</v>
      </c>
      <c r="I34" s="63">
        <v>5</v>
      </c>
    </row>
    <row r="35" spans="1:9" ht="12" customHeight="1">
      <c r="A35" s="5" t="s">
        <v>104</v>
      </c>
      <c r="B35" s="63">
        <v>5</v>
      </c>
      <c r="C35" s="63" t="s">
        <v>460</v>
      </c>
      <c r="D35" s="63">
        <v>2</v>
      </c>
      <c r="E35" s="64">
        <v>3</v>
      </c>
      <c r="F35" s="63">
        <v>7</v>
      </c>
      <c r="G35" s="63" t="s">
        <v>460</v>
      </c>
      <c r="H35" s="63">
        <v>2</v>
      </c>
      <c r="I35" s="63">
        <v>5</v>
      </c>
    </row>
    <row r="36" spans="1:9" ht="12" customHeight="1">
      <c r="A36" s="5" t="s">
        <v>105</v>
      </c>
      <c r="B36" s="63" t="s">
        <v>460</v>
      </c>
      <c r="C36" s="63" t="s">
        <v>460</v>
      </c>
      <c r="D36" s="63" t="s">
        <v>460</v>
      </c>
      <c r="E36" s="64" t="s">
        <v>460</v>
      </c>
      <c r="F36" s="63" t="s">
        <v>460</v>
      </c>
      <c r="G36" s="63" t="s">
        <v>460</v>
      </c>
      <c r="H36" s="63" t="s">
        <v>460</v>
      </c>
      <c r="I36" s="63" t="s">
        <v>460</v>
      </c>
    </row>
    <row r="37" spans="1:9" ht="12" customHeight="1">
      <c r="A37" s="5"/>
      <c r="B37" s="63"/>
      <c r="C37" s="63"/>
      <c r="D37" s="63"/>
      <c r="E37" s="64"/>
      <c r="F37" s="63"/>
      <c r="G37" s="63"/>
      <c r="H37" s="63"/>
      <c r="I37" s="63"/>
    </row>
    <row r="38" spans="1:9" ht="12" customHeight="1">
      <c r="A38" s="5"/>
      <c r="B38" s="63"/>
      <c r="C38" s="63"/>
      <c r="D38" s="63"/>
      <c r="E38" s="64"/>
      <c r="F38" s="63"/>
      <c r="G38" s="63"/>
      <c r="H38" s="63"/>
      <c r="I38" s="63"/>
    </row>
    <row r="39" spans="1:9" ht="12" customHeight="1">
      <c r="A39" s="5" t="s">
        <v>110</v>
      </c>
      <c r="B39" s="63">
        <v>135</v>
      </c>
      <c r="C39" s="63">
        <v>4</v>
      </c>
      <c r="D39" s="63">
        <v>77</v>
      </c>
      <c r="E39" s="64">
        <v>157</v>
      </c>
      <c r="F39" s="63">
        <v>178</v>
      </c>
      <c r="G39" s="63">
        <v>6</v>
      </c>
      <c r="H39" s="63">
        <v>66</v>
      </c>
      <c r="I39" s="63">
        <v>192</v>
      </c>
    </row>
    <row r="40" spans="1:9" ht="12" customHeight="1">
      <c r="A40" s="5" t="s">
        <v>104</v>
      </c>
      <c r="B40" s="63">
        <v>64</v>
      </c>
      <c r="C40" s="63" t="s">
        <v>460</v>
      </c>
      <c r="D40" s="63">
        <v>7</v>
      </c>
      <c r="E40" s="64">
        <v>76</v>
      </c>
      <c r="F40" s="63">
        <v>81</v>
      </c>
      <c r="G40" s="63">
        <v>2</v>
      </c>
      <c r="H40" s="63">
        <v>19</v>
      </c>
      <c r="I40" s="63">
        <v>88</v>
      </c>
    </row>
    <row r="41" spans="1:9" ht="12" customHeight="1">
      <c r="A41" s="5" t="s">
        <v>105</v>
      </c>
      <c r="B41" s="63">
        <v>71</v>
      </c>
      <c r="C41" s="63">
        <v>4</v>
      </c>
      <c r="D41" s="63">
        <v>70</v>
      </c>
      <c r="E41" s="64">
        <v>81</v>
      </c>
      <c r="F41" s="63">
        <v>97</v>
      </c>
      <c r="G41" s="63">
        <v>4</v>
      </c>
      <c r="H41" s="63">
        <v>47</v>
      </c>
      <c r="I41" s="63">
        <v>104</v>
      </c>
    </row>
    <row r="42" spans="1:9" ht="12" customHeight="1">
      <c r="A42" s="5"/>
      <c r="B42" s="63"/>
      <c r="C42" s="63"/>
      <c r="D42" s="63"/>
      <c r="E42" s="64"/>
      <c r="F42" s="63"/>
      <c r="G42" s="63"/>
      <c r="H42" s="63"/>
      <c r="I42" s="63"/>
    </row>
    <row r="43" spans="1:15" ht="12" customHeight="1">
      <c r="A43" s="5"/>
      <c r="B43" s="63"/>
      <c r="C43" s="63"/>
      <c r="D43" s="63"/>
      <c r="E43" s="64"/>
      <c r="F43" s="63"/>
      <c r="G43" s="63"/>
      <c r="H43" s="63"/>
      <c r="I43" s="63"/>
      <c r="J43" s="31"/>
      <c r="K43" s="31"/>
      <c r="L43" s="31"/>
      <c r="M43" s="31"/>
      <c r="N43" s="31"/>
      <c r="O43" s="31"/>
    </row>
    <row r="44" spans="1:15" ht="12" customHeight="1">
      <c r="A44" s="5" t="s">
        <v>111</v>
      </c>
      <c r="B44" s="63">
        <v>40</v>
      </c>
      <c r="C44" s="63">
        <v>1</v>
      </c>
      <c r="D44" s="63">
        <v>14</v>
      </c>
      <c r="E44" s="64">
        <v>41</v>
      </c>
      <c r="F44" s="63">
        <v>35</v>
      </c>
      <c r="G44" s="63">
        <v>1</v>
      </c>
      <c r="H44" s="63">
        <v>6</v>
      </c>
      <c r="I44" s="63">
        <v>34</v>
      </c>
      <c r="J44" s="31"/>
      <c r="K44" s="31"/>
      <c r="L44" s="31"/>
      <c r="M44" s="31"/>
      <c r="N44" s="31"/>
      <c r="O44" s="31"/>
    </row>
    <row r="45" spans="1:15" ht="12" customHeight="1">
      <c r="A45" s="5" t="s">
        <v>104</v>
      </c>
      <c r="B45" s="63">
        <v>23</v>
      </c>
      <c r="C45" s="63">
        <v>1</v>
      </c>
      <c r="D45" s="63">
        <v>8</v>
      </c>
      <c r="E45" s="64">
        <v>23</v>
      </c>
      <c r="F45" s="63">
        <v>22</v>
      </c>
      <c r="G45" s="63">
        <v>1</v>
      </c>
      <c r="H45" s="63">
        <v>5</v>
      </c>
      <c r="I45" s="63">
        <v>16</v>
      </c>
      <c r="J45" s="31"/>
      <c r="K45" s="31"/>
      <c r="L45" s="31"/>
      <c r="M45" s="31"/>
      <c r="N45" s="31"/>
      <c r="O45" s="31"/>
    </row>
    <row r="46" spans="1:15" ht="12" customHeight="1">
      <c r="A46" s="5" t="s">
        <v>105</v>
      </c>
      <c r="B46" s="63">
        <v>17</v>
      </c>
      <c r="C46" s="63" t="s">
        <v>460</v>
      </c>
      <c r="D46" s="63">
        <v>6</v>
      </c>
      <c r="E46" s="64">
        <v>18</v>
      </c>
      <c r="F46" s="63">
        <v>13</v>
      </c>
      <c r="G46" s="63" t="s">
        <v>460</v>
      </c>
      <c r="H46" s="63">
        <v>1</v>
      </c>
      <c r="I46" s="63">
        <v>18</v>
      </c>
      <c r="J46" s="31"/>
      <c r="K46" s="31"/>
      <c r="L46" s="31"/>
      <c r="M46" s="31"/>
      <c r="N46" s="31"/>
      <c r="O46" s="31"/>
    </row>
    <row r="47" spans="1:9" ht="12" customHeight="1">
      <c r="A47" s="5"/>
      <c r="B47" s="63"/>
      <c r="C47" s="63"/>
      <c r="D47" s="63"/>
      <c r="E47" s="64"/>
      <c r="F47" s="63"/>
      <c r="G47" s="63"/>
      <c r="H47" s="63"/>
      <c r="I47" s="63"/>
    </row>
    <row r="48" spans="1:9" ht="12" customHeight="1">
      <c r="A48" s="5"/>
      <c r="B48" s="63"/>
      <c r="C48" s="63"/>
      <c r="D48" s="63"/>
      <c r="E48" s="64"/>
      <c r="F48" s="63"/>
      <c r="G48" s="63"/>
      <c r="H48" s="63"/>
      <c r="I48" s="63"/>
    </row>
    <row r="49" spans="1:9" ht="12" customHeight="1">
      <c r="A49" s="74" t="s">
        <v>112</v>
      </c>
      <c r="B49" s="116">
        <v>620</v>
      </c>
      <c r="C49" s="116">
        <v>19</v>
      </c>
      <c r="D49" s="116">
        <v>246</v>
      </c>
      <c r="E49" s="117">
        <v>606</v>
      </c>
      <c r="F49" s="116">
        <v>763</v>
      </c>
      <c r="G49" s="116">
        <v>23</v>
      </c>
      <c r="H49" s="116">
        <v>262</v>
      </c>
      <c r="I49" s="116">
        <v>724</v>
      </c>
    </row>
    <row r="50" spans="1:9" ht="12" customHeight="1">
      <c r="A50" s="74" t="s">
        <v>104</v>
      </c>
      <c r="B50" s="116">
        <v>282</v>
      </c>
      <c r="C50" s="116">
        <v>3</v>
      </c>
      <c r="D50" s="116">
        <v>61</v>
      </c>
      <c r="E50" s="117">
        <v>285</v>
      </c>
      <c r="F50" s="116">
        <v>374</v>
      </c>
      <c r="G50" s="116">
        <v>8</v>
      </c>
      <c r="H50" s="116">
        <v>109</v>
      </c>
      <c r="I50" s="116">
        <v>339</v>
      </c>
    </row>
    <row r="51" spans="1:9" ht="12" customHeight="1">
      <c r="A51" s="74" t="s">
        <v>105</v>
      </c>
      <c r="B51" s="116">
        <v>338</v>
      </c>
      <c r="C51" s="116">
        <v>16</v>
      </c>
      <c r="D51" s="116">
        <v>185</v>
      </c>
      <c r="E51" s="117">
        <v>321</v>
      </c>
      <c r="F51" s="116">
        <v>389</v>
      </c>
      <c r="G51" s="116">
        <v>15</v>
      </c>
      <c r="H51" s="116">
        <v>153</v>
      </c>
      <c r="I51" s="116">
        <v>385</v>
      </c>
    </row>
    <row r="52" ht="12" customHeight="1"/>
    <row r="53" ht="12" customHeight="1"/>
    <row r="54" ht="15" customHeight="1"/>
    <row r="55" ht="15" customHeight="1"/>
    <row r="56" ht="15" customHeight="1"/>
    <row r="57" ht="15" customHeight="1"/>
  </sheetData>
  <mergeCells count="11">
    <mergeCell ref="I8:I9"/>
    <mergeCell ref="D10:E11"/>
    <mergeCell ref="H10:I11"/>
    <mergeCell ref="B7:B11"/>
    <mergeCell ref="F7:F11"/>
    <mergeCell ref="C8:C11"/>
    <mergeCell ref="D8:D9"/>
    <mergeCell ref="E8:E9"/>
    <mergeCell ref="A7:A11"/>
    <mergeCell ref="G8:G11"/>
    <mergeCell ref="H8:H9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23" sqref="C23"/>
    </sheetView>
  </sheetViews>
  <sheetFormatPr defaultColWidth="11.421875" defaultRowHeight="12.75"/>
  <cols>
    <col min="1" max="1" width="18.7109375" style="71" customWidth="1"/>
    <col min="2" max="9" width="7.7109375" style="71" customWidth="1"/>
    <col min="10" max="16384" width="11.421875" style="71" customWidth="1"/>
  </cols>
  <sheetData>
    <row r="1" spans="1:9" ht="10.5" customHeight="1">
      <c r="A1" s="61" t="s">
        <v>113</v>
      </c>
      <c r="B1" s="1"/>
      <c r="C1" s="1"/>
      <c r="D1" s="1"/>
      <c r="E1" s="1"/>
      <c r="F1" s="1"/>
      <c r="G1" s="1"/>
      <c r="H1" s="1"/>
      <c r="I1" s="1"/>
    </row>
    <row r="2" spans="1:9" ht="8.25" customHeight="1">
      <c r="A2" s="3"/>
      <c r="B2" s="3"/>
      <c r="C2" s="3"/>
      <c r="D2" s="3"/>
      <c r="E2" s="3"/>
      <c r="F2" s="3"/>
      <c r="G2" s="3"/>
      <c r="H2" s="3"/>
      <c r="I2" s="3"/>
    </row>
    <row r="3" spans="1:9" ht="8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8.25" customHeight="1">
      <c r="A4" s="72" t="s">
        <v>114</v>
      </c>
      <c r="B4" s="1"/>
      <c r="C4" s="1"/>
      <c r="D4" s="1"/>
      <c r="E4" s="1"/>
      <c r="F4" s="1"/>
      <c r="G4" s="1"/>
      <c r="H4" s="1"/>
      <c r="I4" s="1"/>
    </row>
    <row r="5" spans="1:9" ht="8.25" customHeight="1">
      <c r="A5" s="72" t="s">
        <v>115</v>
      </c>
      <c r="B5" s="1"/>
      <c r="C5" s="1"/>
      <c r="D5" s="1"/>
      <c r="E5" s="1"/>
      <c r="F5" s="1"/>
      <c r="G5" s="1"/>
      <c r="H5" s="1"/>
      <c r="I5" s="1"/>
    </row>
    <row r="6" spans="1:9" ht="8.25" customHeight="1">
      <c r="A6" s="25"/>
      <c r="B6" s="25"/>
      <c r="C6" s="25"/>
      <c r="D6" s="25"/>
      <c r="E6" s="25"/>
      <c r="F6" s="25"/>
      <c r="G6" s="25"/>
      <c r="H6" s="25"/>
      <c r="I6" s="25"/>
    </row>
    <row r="7" spans="1:9" ht="12.75">
      <c r="A7" s="197" t="s">
        <v>371</v>
      </c>
      <c r="B7" s="235" t="s">
        <v>372</v>
      </c>
      <c r="C7" s="243" t="s">
        <v>366</v>
      </c>
      <c r="D7" s="34" t="s">
        <v>7</v>
      </c>
      <c r="E7" s="34"/>
      <c r="F7" s="34"/>
      <c r="G7" s="50"/>
      <c r="H7" s="243" t="s">
        <v>373</v>
      </c>
      <c r="I7" s="206" t="s">
        <v>374</v>
      </c>
    </row>
    <row r="8" spans="1:9" ht="12.75">
      <c r="A8" s="246"/>
      <c r="B8" s="256"/>
      <c r="C8" s="248"/>
      <c r="D8" s="221" t="s">
        <v>118</v>
      </c>
      <c r="E8" s="221" t="s">
        <v>119</v>
      </c>
      <c r="F8" s="51" t="s">
        <v>116</v>
      </c>
      <c r="G8" s="51" t="s">
        <v>117</v>
      </c>
      <c r="H8" s="248"/>
      <c r="I8" s="258"/>
    </row>
    <row r="9" spans="1:9" ht="12.75">
      <c r="A9" s="246"/>
      <c r="B9" s="256"/>
      <c r="C9" s="248"/>
      <c r="D9" s="248"/>
      <c r="E9" s="248"/>
      <c r="F9" s="230" t="s">
        <v>369</v>
      </c>
      <c r="G9" s="251"/>
      <c r="H9" s="248"/>
      <c r="I9" s="258"/>
    </row>
    <row r="10" spans="1:9" ht="12.75">
      <c r="A10" s="247"/>
      <c r="B10" s="257"/>
      <c r="C10" s="249"/>
      <c r="D10" s="249"/>
      <c r="E10" s="249"/>
      <c r="F10" s="252"/>
      <c r="G10" s="253"/>
      <c r="H10" s="249"/>
      <c r="I10" s="252"/>
    </row>
    <row r="11" spans="1:9" ht="39.75" customHeight="1">
      <c r="A11" s="72" t="s">
        <v>120</v>
      </c>
      <c r="B11" s="96"/>
      <c r="C11" s="52"/>
      <c r="D11" s="52"/>
      <c r="E11" s="52"/>
      <c r="F11" s="52"/>
      <c r="G11" s="52"/>
      <c r="H11" s="52"/>
      <c r="I11" s="52"/>
    </row>
    <row r="12" spans="1:9" ht="39.75" customHeight="1">
      <c r="A12" s="80">
        <f>'Tab 8.1'!B16</f>
        <v>37987</v>
      </c>
      <c r="B12" s="83"/>
      <c r="C12" s="52"/>
      <c r="D12" s="52"/>
      <c r="E12" s="52"/>
      <c r="F12" s="52"/>
      <c r="G12" s="52"/>
      <c r="H12" s="52"/>
      <c r="I12" s="52"/>
    </row>
    <row r="13" spans="1:9" ht="12" customHeight="1">
      <c r="A13" s="5"/>
      <c r="B13" s="31"/>
      <c r="C13" s="31"/>
      <c r="D13" s="31"/>
      <c r="E13" s="31"/>
      <c r="F13" s="31"/>
      <c r="G13" s="31"/>
      <c r="H13" s="31"/>
      <c r="I13" s="31"/>
    </row>
    <row r="14" spans="1:9" ht="12" customHeight="1">
      <c r="A14" s="5" t="s">
        <v>121</v>
      </c>
      <c r="B14" s="31">
        <v>449</v>
      </c>
      <c r="C14" s="31">
        <v>282</v>
      </c>
      <c r="D14" s="31">
        <v>349</v>
      </c>
      <c r="E14" s="31">
        <v>3</v>
      </c>
      <c r="F14" s="31">
        <v>61</v>
      </c>
      <c r="G14" s="31">
        <v>285</v>
      </c>
      <c r="H14" s="31">
        <v>125</v>
      </c>
      <c r="I14" s="31">
        <v>42</v>
      </c>
    </row>
    <row r="15" spans="1:9" ht="12" customHeight="1">
      <c r="A15" s="5"/>
      <c r="B15" s="31"/>
      <c r="C15" s="31"/>
      <c r="D15" s="31"/>
      <c r="E15" s="31"/>
      <c r="F15" s="31"/>
      <c r="G15" s="31"/>
      <c r="H15" s="31"/>
      <c r="I15" s="31"/>
    </row>
    <row r="16" spans="1:9" ht="12" customHeight="1">
      <c r="A16" s="5" t="s">
        <v>122</v>
      </c>
      <c r="B16" s="31"/>
      <c r="C16" s="31"/>
      <c r="D16" s="31"/>
      <c r="E16" s="31"/>
      <c r="F16" s="31"/>
      <c r="G16" s="31"/>
      <c r="H16" s="31"/>
      <c r="I16" s="31"/>
    </row>
    <row r="17" spans="1:9" ht="12" customHeight="1">
      <c r="A17" s="5" t="s">
        <v>123</v>
      </c>
      <c r="B17" s="31">
        <v>440</v>
      </c>
      <c r="C17" s="31">
        <v>290</v>
      </c>
      <c r="D17" s="31">
        <v>409</v>
      </c>
      <c r="E17" s="31">
        <v>10</v>
      </c>
      <c r="F17" s="31">
        <v>126</v>
      </c>
      <c r="G17" s="31">
        <v>273</v>
      </c>
      <c r="H17" s="31">
        <v>146</v>
      </c>
      <c r="I17" s="31">
        <v>4</v>
      </c>
    </row>
    <row r="18" spans="1:9" ht="12" customHeight="1">
      <c r="A18" s="5"/>
      <c r="B18" s="31"/>
      <c r="C18" s="31"/>
      <c r="D18" s="31"/>
      <c r="E18" s="31"/>
      <c r="F18" s="31"/>
      <c r="G18" s="31"/>
      <c r="H18" s="31"/>
      <c r="I18" s="31"/>
    </row>
    <row r="19" spans="1:9" ht="12" customHeight="1">
      <c r="A19" s="5" t="s">
        <v>124</v>
      </c>
      <c r="B19" s="31">
        <v>94</v>
      </c>
      <c r="C19" s="31">
        <v>48</v>
      </c>
      <c r="D19" s="31">
        <v>113</v>
      </c>
      <c r="E19" s="31">
        <v>6</v>
      </c>
      <c r="F19" s="31">
        <v>59</v>
      </c>
      <c r="G19" s="31">
        <v>48</v>
      </c>
      <c r="H19" s="31">
        <v>44</v>
      </c>
      <c r="I19" s="31">
        <v>2</v>
      </c>
    </row>
    <row r="20" spans="1:9" ht="12" customHeight="1">
      <c r="A20" s="5"/>
      <c r="B20" s="31"/>
      <c r="C20" s="31"/>
      <c r="D20" s="31"/>
      <c r="E20" s="31"/>
      <c r="F20" s="31"/>
      <c r="G20" s="31"/>
      <c r="H20" s="31"/>
      <c r="I20" s="31"/>
    </row>
    <row r="21" spans="1:9" ht="12" customHeight="1">
      <c r="A21" s="5" t="s">
        <v>125</v>
      </c>
      <c r="B21" s="31"/>
      <c r="C21" s="31"/>
      <c r="D21" s="31"/>
      <c r="E21" s="31"/>
      <c r="F21" s="31"/>
      <c r="G21" s="31"/>
      <c r="H21" s="31"/>
      <c r="I21" s="31"/>
    </row>
    <row r="22" spans="1:9" ht="12" customHeight="1">
      <c r="A22" s="5" t="s">
        <v>126</v>
      </c>
      <c r="B22" s="31">
        <v>983</v>
      </c>
      <c r="C22" s="31">
        <v>620</v>
      </c>
      <c r="D22" s="31">
        <v>871</v>
      </c>
      <c r="E22" s="31">
        <v>19</v>
      </c>
      <c r="F22" s="31">
        <v>246</v>
      </c>
      <c r="G22" s="31">
        <v>606</v>
      </c>
      <c r="H22" s="31">
        <v>315</v>
      </c>
      <c r="I22" s="31">
        <v>48</v>
      </c>
    </row>
    <row r="23" spans="1:9" ht="12" customHeight="1">
      <c r="A23" s="5"/>
      <c r="B23" s="31"/>
      <c r="C23" s="31"/>
      <c r="D23" s="31"/>
      <c r="E23" s="31"/>
      <c r="F23" s="31"/>
      <c r="G23" s="31"/>
      <c r="H23" s="31"/>
      <c r="I23" s="31"/>
    </row>
    <row r="24" spans="1:9" ht="12" customHeight="1">
      <c r="A24" s="5"/>
      <c r="B24" s="31"/>
      <c r="C24" s="31"/>
      <c r="D24" s="31"/>
      <c r="E24" s="31"/>
      <c r="F24" s="31"/>
      <c r="G24" s="31"/>
      <c r="H24" s="31"/>
      <c r="I24" s="31"/>
    </row>
    <row r="25" spans="1:9" ht="12" customHeight="1">
      <c r="A25" s="5" t="s">
        <v>361</v>
      </c>
      <c r="B25" s="31" t="s">
        <v>502</v>
      </c>
      <c r="C25" s="31">
        <v>763</v>
      </c>
      <c r="D25" s="31" t="s">
        <v>503</v>
      </c>
      <c r="E25" s="31">
        <v>23</v>
      </c>
      <c r="F25" s="31">
        <v>262</v>
      </c>
      <c r="G25" s="31">
        <v>724</v>
      </c>
      <c r="H25" s="31">
        <v>348</v>
      </c>
      <c r="I25" s="31">
        <v>64</v>
      </c>
    </row>
    <row r="26" spans="1:9" ht="39.75" customHeight="1">
      <c r="A26" s="72" t="s">
        <v>127</v>
      </c>
      <c r="B26" s="83"/>
      <c r="C26" s="115"/>
      <c r="D26" s="115"/>
      <c r="E26" s="115"/>
      <c r="F26" s="115"/>
      <c r="G26" s="115"/>
      <c r="H26" s="115"/>
      <c r="I26" s="115"/>
    </row>
    <row r="27" spans="1:9" ht="39.75" customHeight="1">
      <c r="A27" s="80">
        <f>A12</f>
        <v>37987</v>
      </c>
      <c r="B27" s="83"/>
      <c r="C27" s="83"/>
      <c r="D27" s="83"/>
      <c r="E27" s="83"/>
      <c r="F27" s="83"/>
      <c r="G27" s="83"/>
      <c r="H27" s="83"/>
      <c r="I27" s="83"/>
    </row>
    <row r="28" spans="1:9" ht="12" customHeight="1">
      <c r="A28" s="5" t="s">
        <v>121</v>
      </c>
      <c r="B28" s="31">
        <v>93</v>
      </c>
      <c r="C28" s="31">
        <v>25</v>
      </c>
      <c r="D28" s="31">
        <v>29</v>
      </c>
      <c r="E28" s="31" t="s">
        <v>504</v>
      </c>
      <c r="F28" s="31">
        <v>7</v>
      </c>
      <c r="G28" s="31">
        <v>22</v>
      </c>
      <c r="H28" s="31">
        <v>26</v>
      </c>
      <c r="I28" s="31">
        <v>42</v>
      </c>
    </row>
    <row r="29" spans="1:9" ht="12" customHeight="1">
      <c r="A29" s="5"/>
      <c r="B29" s="31"/>
      <c r="C29" s="31"/>
      <c r="D29" s="31"/>
      <c r="E29" s="31"/>
      <c r="F29" s="31"/>
      <c r="G29" s="31"/>
      <c r="H29" s="31"/>
      <c r="I29" s="31"/>
    </row>
    <row r="30" spans="1:9" ht="12" customHeight="1">
      <c r="A30" s="5" t="s">
        <v>122</v>
      </c>
      <c r="B30" s="31"/>
      <c r="C30" s="31"/>
      <c r="D30" s="31"/>
      <c r="E30" s="31"/>
      <c r="F30" s="31"/>
      <c r="G30" s="31"/>
      <c r="H30" s="31"/>
      <c r="I30" s="31"/>
    </row>
    <row r="31" spans="1:9" ht="12" customHeight="1">
      <c r="A31" s="5" t="s">
        <v>123</v>
      </c>
      <c r="B31" s="31">
        <v>37</v>
      </c>
      <c r="C31" s="31">
        <v>14</v>
      </c>
      <c r="D31" s="31">
        <v>22</v>
      </c>
      <c r="E31" s="31">
        <v>2</v>
      </c>
      <c r="F31" s="31">
        <v>12</v>
      </c>
      <c r="G31" s="31">
        <v>8</v>
      </c>
      <c r="H31" s="31">
        <v>19</v>
      </c>
      <c r="I31" s="31">
        <v>4</v>
      </c>
    </row>
    <row r="32" spans="1:9" ht="12" customHeight="1">
      <c r="A32" s="5"/>
      <c r="B32" s="31"/>
      <c r="C32" s="31"/>
      <c r="D32" s="31"/>
      <c r="E32" s="31"/>
      <c r="F32" s="31"/>
      <c r="G32" s="31"/>
      <c r="H32" s="31"/>
      <c r="I32" s="31"/>
    </row>
    <row r="33" spans="1:9" ht="12" customHeight="1">
      <c r="A33" s="5" t="s">
        <v>124</v>
      </c>
      <c r="B33" s="31">
        <v>6</v>
      </c>
      <c r="C33" s="31">
        <v>1</v>
      </c>
      <c r="D33" s="31">
        <v>2</v>
      </c>
      <c r="E33" s="31" t="s">
        <v>504</v>
      </c>
      <c r="F33" s="31" t="s">
        <v>504</v>
      </c>
      <c r="G33" s="31">
        <v>2</v>
      </c>
      <c r="H33" s="31">
        <v>3</v>
      </c>
      <c r="I33" s="31">
        <v>2</v>
      </c>
    </row>
    <row r="34" spans="1:9" ht="12" customHeight="1">
      <c r="A34" s="5"/>
      <c r="B34" s="31"/>
      <c r="C34" s="31"/>
      <c r="D34" s="31"/>
      <c r="E34" s="31"/>
      <c r="F34" s="31"/>
      <c r="G34" s="31"/>
      <c r="H34" s="31"/>
      <c r="I34" s="31"/>
    </row>
    <row r="35" spans="1:9" ht="12" customHeight="1">
      <c r="A35" s="5" t="s">
        <v>125</v>
      </c>
      <c r="B35" s="31"/>
      <c r="C35" s="31"/>
      <c r="D35" s="31"/>
      <c r="E35" s="31"/>
      <c r="F35" s="31"/>
      <c r="G35" s="31"/>
      <c r="H35" s="31"/>
      <c r="I35" s="31"/>
    </row>
    <row r="36" spans="1:9" ht="12" customHeight="1">
      <c r="A36" s="5" t="s">
        <v>126</v>
      </c>
      <c r="B36" s="31">
        <v>136</v>
      </c>
      <c r="C36" s="31">
        <v>40</v>
      </c>
      <c r="D36" s="31">
        <v>53</v>
      </c>
      <c r="E36" s="31">
        <v>2</v>
      </c>
      <c r="F36" s="31">
        <v>19</v>
      </c>
      <c r="G36" s="31">
        <v>32</v>
      </c>
      <c r="H36" s="31">
        <v>48</v>
      </c>
      <c r="I36" s="31">
        <v>48</v>
      </c>
    </row>
    <row r="37" spans="1:9" ht="12" customHeight="1">
      <c r="A37" s="5"/>
      <c r="B37" s="31"/>
      <c r="C37" s="31"/>
      <c r="D37" s="31"/>
      <c r="E37" s="31"/>
      <c r="F37" s="31"/>
      <c r="G37" s="31"/>
      <c r="H37" s="31"/>
      <c r="I37" s="31"/>
    </row>
    <row r="38" spans="1:9" ht="12" customHeight="1">
      <c r="A38" s="5"/>
      <c r="B38" s="31"/>
      <c r="C38" s="31"/>
      <c r="D38" s="31"/>
      <c r="E38" s="31"/>
      <c r="F38" s="31"/>
      <c r="G38" s="31"/>
      <c r="H38" s="31"/>
      <c r="I38" s="31"/>
    </row>
    <row r="39" spans="1:9" ht="12" customHeight="1">
      <c r="A39" s="5" t="s">
        <v>361</v>
      </c>
      <c r="B39" s="31">
        <v>160</v>
      </c>
      <c r="C39" s="31">
        <v>45</v>
      </c>
      <c r="D39" s="31">
        <v>60</v>
      </c>
      <c r="E39" s="31">
        <v>1</v>
      </c>
      <c r="F39" s="31">
        <v>22</v>
      </c>
      <c r="G39" s="31">
        <v>37</v>
      </c>
      <c r="H39" s="31">
        <v>51</v>
      </c>
      <c r="I39" s="31">
        <v>64</v>
      </c>
    </row>
    <row r="40" spans="1:9" ht="12" customHeight="1">
      <c r="A40" s="3"/>
      <c r="B40" s="31"/>
      <c r="C40" s="31"/>
      <c r="D40" s="31"/>
      <c r="E40" s="31"/>
      <c r="F40" s="31"/>
      <c r="G40" s="31"/>
      <c r="H40" s="31"/>
      <c r="I40" s="31"/>
    </row>
    <row r="41" spans="1:9" ht="12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8.25" customHeight="1">
      <c r="A42" s="3"/>
      <c r="B42" s="3"/>
      <c r="C42" s="3"/>
      <c r="D42" s="3"/>
      <c r="E42" s="3"/>
      <c r="F42" s="3"/>
      <c r="G42" s="3"/>
      <c r="H42" s="3"/>
      <c r="I42" s="3"/>
    </row>
    <row r="43" ht="8.25" customHeight="1">
      <c r="A43" s="3" t="s">
        <v>128</v>
      </c>
    </row>
    <row r="44" ht="8.25" customHeight="1">
      <c r="A44" s="3" t="s">
        <v>2</v>
      </c>
    </row>
    <row r="45" ht="8.25" customHeight="1"/>
    <row r="46" ht="8.25" customHeight="1"/>
  </sheetData>
  <mergeCells count="8">
    <mergeCell ref="A7:A10"/>
    <mergeCell ref="B7:B10"/>
    <mergeCell ref="C7:C10"/>
    <mergeCell ref="D8:D10"/>
    <mergeCell ref="E8:E10"/>
    <mergeCell ref="F9:G10"/>
    <mergeCell ref="H7:H10"/>
    <mergeCell ref="I7:I10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4"/>
  <sheetViews>
    <sheetView zoomScale="120" zoomScaleNormal="120" workbookViewId="0" topLeftCell="A1">
      <selection activeCell="C23" sqref="C23"/>
    </sheetView>
  </sheetViews>
  <sheetFormatPr defaultColWidth="11.421875" defaultRowHeight="12.75"/>
  <cols>
    <col min="1" max="1" width="16.7109375" style="71" customWidth="1"/>
    <col min="2" max="11" width="6.7109375" style="71" customWidth="1"/>
    <col min="12" max="16384" width="11.421875" style="71" customWidth="1"/>
  </cols>
  <sheetData>
    <row r="1" spans="1:11" ht="10.5" customHeight="1">
      <c r="A1" s="61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8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8.25" customHeight="1">
      <c r="A5" s="72" t="s">
        <v>130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4"/>
      <c r="B7" s="235" t="s">
        <v>57</v>
      </c>
      <c r="C7" s="27" t="s">
        <v>131</v>
      </c>
      <c r="D7" s="28"/>
      <c r="E7" s="28"/>
      <c r="F7" s="29"/>
      <c r="G7" s="240" t="s">
        <v>57</v>
      </c>
      <c r="H7" s="27" t="s">
        <v>131</v>
      </c>
      <c r="I7" s="28"/>
      <c r="J7" s="28"/>
      <c r="K7" s="28"/>
    </row>
    <row r="8" spans="1:11" ht="8.25" customHeight="1">
      <c r="A8" s="33" t="s">
        <v>132</v>
      </c>
      <c r="B8" s="256"/>
      <c r="C8" s="34" t="s">
        <v>133</v>
      </c>
      <c r="D8" s="35"/>
      <c r="E8" s="36"/>
      <c r="F8" s="221" t="s">
        <v>78</v>
      </c>
      <c r="G8" s="261"/>
      <c r="H8" s="34" t="s">
        <v>133</v>
      </c>
      <c r="I8" s="35"/>
      <c r="J8" s="36"/>
      <c r="K8" s="230" t="s">
        <v>78</v>
      </c>
    </row>
    <row r="9" spans="1:11" ht="8.25" customHeight="1">
      <c r="A9" s="33" t="s">
        <v>134</v>
      </c>
      <c r="B9" s="256"/>
      <c r="C9" s="221" t="s">
        <v>378</v>
      </c>
      <c r="D9" s="221" t="s">
        <v>461</v>
      </c>
      <c r="E9" s="221" t="s">
        <v>375</v>
      </c>
      <c r="F9" s="259"/>
      <c r="G9" s="261"/>
      <c r="H9" s="221" t="s">
        <v>378</v>
      </c>
      <c r="I9" s="221" t="s">
        <v>461</v>
      </c>
      <c r="J9" s="221" t="s">
        <v>375</v>
      </c>
      <c r="K9" s="262"/>
    </row>
    <row r="10" spans="1:11" ht="8.25" customHeight="1">
      <c r="A10" s="33" t="s">
        <v>135</v>
      </c>
      <c r="B10" s="256"/>
      <c r="C10" s="259"/>
      <c r="D10" s="259"/>
      <c r="E10" s="259"/>
      <c r="F10" s="259"/>
      <c r="G10" s="261"/>
      <c r="H10" s="259"/>
      <c r="I10" s="259"/>
      <c r="J10" s="259"/>
      <c r="K10" s="262"/>
    </row>
    <row r="11" spans="1:11" ht="8.25" customHeight="1">
      <c r="A11" s="3"/>
      <c r="B11" s="256"/>
      <c r="C11" s="259"/>
      <c r="D11" s="259"/>
      <c r="E11" s="259"/>
      <c r="F11" s="259"/>
      <c r="G11" s="261"/>
      <c r="H11" s="259"/>
      <c r="I11" s="259"/>
      <c r="J11" s="259"/>
      <c r="K11" s="262"/>
    </row>
    <row r="12" spans="1:11" ht="8.25" customHeight="1">
      <c r="A12" s="33" t="s">
        <v>136</v>
      </c>
      <c r="B12" s="256"/>
      <c r="C12" s="259"/>
      <c r="D12" s="259"/>
      <c r="E12" s="259"/>
      <c r="F12" s="259"/>
      <c r="G12" s="261"/>
      <c r="H12" s="259"/>
      <c r="I12" s="259"/>
      <c r="J12" s="259"/>
      <c r="K12" s="262"/>
    </row>
    <row r="13" spans="1:11" ht="12.75" customHeight="1">
      <c r="A13" s="5"/>
      <c r="B13" s="257"/>
      <c r="C13" s="260"/>
      <c r="D13" s="260"/>
      <c r="E13" s="260"/>
      <c r="F13" s="260"/>
      <c r="G13" s="253"/>
      <c r="H13" s="260"/>
      <c r="I13" s="260"/>
      <c r="J13" s="260"/>
      <c r="K13" s="263"/>
    </row>
    <row r="14" spans="1:11" ht="8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9.5" customHeight="1">
      <c r="A15" s="95"/>
      <c r="B15" s="96" t="s">
        <v>119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9.5" customHeight="1">
      <c r="A16" s="2"/>
      <c r="B16" s="80">
        <f>'Tab 4'!B13</f>
        <v>37987</v>
      </c>
      <c r="C16" s="20"/>
      <c r="D16" s="1"/>
      <c r="E16" s="1"/>
      <c r="F16" s="1"/>
      <c r="G16" s="80">
        <f>'Tab 4'!F13</f>
        <v>37622</v>
      </c>
      <c r="H16" s="1"/>
      <c r="I16" s="1"/>
      <c r="J16" s="1"/>
      <c r="K16" s="1"/>
    </row>
    <row r="17" spans="1:11" ht="8.2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" customHeight="1">
      <c r="A18" s="37" t="s">
        <v>137</v>
      </c>
      <c r="B18" s="111">
        <v>1</v>
      </c>
      <c r="C18" s="111">
        <v>1</v>
      </c>
      <c r="D18" s="111" t="s">
        <v>460</v>
      </c>
      <c r="E18" s="111" t="s">
        <v>460</v>
      </c>
      <c r="F18" s="112" t="s">
        <v>460</v>
      </c>
      <c r="G18" s="111" t="s">
        <v>460</v>
      </c>
      <c r="H18" s="111" t="s">
        <v>460</v>
      </c>
      <c r="I18" s="111" t="s">
        <v>460</v>
      </c>
      <c r="J18" s="111" t="s">
        <v>460</v>
      </c>
      <c r="K18" s="111" t="s">
        <v>460</v>
      </c>
    </row>
    <row r="19" spans="1:11" ht="12" customHeight="1">
      <c r="A19" s="37" t="s">
        <v>138</v>
      </c>
      <c r="B19" s="111">
        <v>1</v>
      </c>
      <c r="C19" s="111">
        <v>1</v>
      </c>
      <c r="D19" s="111" t="s">
        <v>460</v>
      </c>
      <c r="E19" s="111" t="s">
        <v>460</v>
      </c>
      <c r="F19" s="112" t="s">
        <v>460</v>
      </c>
      <c r="G19" s="111" t="s">
        <v>460</v>
      </c>
      <c r="H19" s="111" t="s">
        <v>460</v>
      </c>
      <c r="I19" s="111" t="s">
        <v>460</v>
      </c>
      <c r="J19" s="111" t="s">
        <v>460</v>
      </c>
      <c r="K19" s="111" t="s">
        <v>460</v>
      </c>
    </row>
    <row r="20" spans="1:11" ht="12" customHeight="1">
      <c r="A20" s="37" t="s">
        <v>139</v>
      </c>
      <c r="B20" s="111" t="s">
        <v>460</v>
      </c>
      <c r="C20" s="111" t="s">
        <v>460</v>
      </c>
      <c r="D20" s="111" t="s">
        <v>460</v>
      </c>
      <c r="E20" s="111" t="s">
        <v>460</v>
      </c>
      <c r="F20" s="112" t="s">
        <v>460</v>
      </c>
      <c r="G20" s="111" t="s">
        <v>460</v>
      </c>
      <c r="H20" s="111" t="s">
        <v>460</v>
      </c>
      <c r="I20" s="111" t="s">
        <v>460</v>
      </c>
      <c r="J20" s="111" t="s">
        <v>460</v>
      </c>
      <c r="K20" s="111" t="s">
        <v>460</v>
      </c>
    </row>
    <row r="21" spans="1:11" ht="12" customHeight="1">
      <c r="A21" s="37"/>
      <c r="B21" s="111"/>
      <c r="C21" s="111"/>
      <c r="D21" s="111"/>
      <c r="E21" s="111"/>
      <c r="F21" s="112"/>
      <c r="G21" s="111"/>
      <c r="H21" s="111"/>
      <c r="I21" s="111"/>
      <c r="J21" s="111"/>
      <c r="K21" s="111"/>
    </row>
    <row r="22" spans="1:11" ht="12" customHeight="1">
      <c r="A22" s="37" t="s">
        <v>140</v>
      </c>
      <c r="B22" s="111" t="s">
        <v>460</v>
      </c>
      <c r="C22" s="111" t="s">
        <v>460</v>
      </c>
      <c r="D22" s="111" t="s">
        <v>460</v>
      </c>
      <c r="E22" s="111" t="s">
        <v>460</v>
      </c>
      <c r="F22" s="112" t="s">
        <v>460</v>
      </c>
      <c r="G22" s="111">
        <v>2</v>
      </c>
      <c r="H22" s="111">
        <v>1</v>
      </c>
      <c r="I22" s="111">
        <v>1</v>
      </c>
      <c r="J22" s="111" t="s">
        <v>460</v>
      </c>
      <c r="K22" s="111" t="s">
        <v>460</v>
      </c>
    </row>
    <row r="23" spans="1:11" ht="12" customHeight="1">
      <c r="A23" s="37" t="s">
        <v>138</v>
      </c>
      <c r="B23" s="111" t="s">
        <v>460</v>
      </c>
      <c r="C23" s="111" t="s">
        <v>460</v>
      </c>
      <c r="D23" s="111" t="s">
        <v>460</v>
      </c>
      <c r="E23" s="111" t="s">
        <v>460</v>
      </c>
      <c r="F23" s="112" t="s">
        <v>460</v>
      </c>
      <c r="G23" s="111">
        <v>1</v>
      </c>
      <c r="H23" s="111" t="s">
        <v>460</v>
      </c>
      <c r="I23" s="111">
        <v>1</v>
      </c>
      <c r="J23" s="111" t="s">
        <v>460</v>
      </c>
      <c r="K23" s="111" t="s">
        <v>460</v>
      </c>
    </row>
    <row r="24" spans="1:11" ht="12" customHeight="1">
      <c r="A24" s="37" t="s">
        <v>139</v>
      </c>
      <c r="B24" s="111" t="s">
        <v>460</v>
      </c>
      <c r="C24" s="111" t="s">
        <v>460</v>
      </c>
      <c r="D24" s="111" t="s">
        <v>460</v>
      </c>
      <c r="E24" s="111" t="s">
        <v>460</v>
      </c>
      <c r="F24" s="112" t="s">
        <v>460</v>
      </c>
      <c r="G24" s="111">
        <v>1</v>
      </c>
      <c r="H24" s="111">
        <v>1</v>
      </c>
      <c r="I24" s="111" t="s">
        <v>460</v>
      </c>
      <c r="J24" s="111" t="s">
        <v>460</v>
      </c>
      <c r="K24" s="111" t="s">
        <v>460</v>
      </c>
    </row>
    <row r="25" spans="1:11" ht="12" customHeight="1">
      <c r="A25" s="5"/>
      <c r="B25" s="111"/>
      <c r="C25" s="111"/>
      <c r="D25" s="111"/>
      <c r="E25" s="111"/>
      <c r="F25" s="112"/>
      <c r="G25" s="111"/>
      <c r="H25" s="111"/>
      <c r="I25" s="111"/>
      <c r="J25" s="111"/>
      <c r="K25" s="111"/>
    </row>
    <row r="26" spans="1:11" ht="12" customHeight="1">
      <c r="A26" s="5" t="s">
        <v>141</v>
      </c>
      <c r="B26" s="111">
        <v>1</v>
      </c>
      <c r="C26" s="111">
        <v>1</v>
      </c>
      <c r="D26" s="111" t="s">
        <v>460</v>
      </c>
      <c r="E26" s="111" t="s">
        <v>460</v>
      </c>
      <c r="F26" s="112" t="s">
        <v>460</v>
      </c>
      <c r="G26" s="111">
        <v>4</v>
      </c>
      <c r="H26" s="111">
        <v>4</v>
      </c>
      <c r="I26" s="111" t="s">
        <v>460</v>
      </c>
      <c r="J26" s="111" t="s">
        <v>460</v>
      </c>
      <c r="K26" s="111" t="s">
        <v>460</v>
      </c>
    </row>
    <row r="27" spans="1:11" ht="12" customHeight="1">
      <c r="A27" s="37" t="s">
        <v>138</v>
      </c>
      <c r="B27" s="111">
        <v>1</v>
      </c>
      <c r="C27" s="111">
        <v>1</v>
      </c>
      <c r="D27" s="111" t="s">
        <v>460</v>
      </c>
      <c r="E27" s="111" t="s">
        <v>460</v>
      </c>
      <c r="F27" s="112" t="s">
        <v>460</v>
      </c>
      <c r="G27" s="111">
        <v>3</v>
      </c>
      <c r="H27" s="111">
        <v>3</v>
      </c>
      <c r="I27" s="111" t="s">
        <v>460</v>
      </c>
      <c r="J27" s="111" t="s">
        <v>460</v>
      </c>
      <c r="K27" s="111" t="s">
        <v>460</v>
      </c>
    </row>
    <row r="28" spans="1:11" ht="12" customHeight="1">
      <c r="A28" s="37" t="s">
        <v>139</v>
      </c>
      <c r="B28" s="111" t="s">
        <v>460</v>
      </c>
      <c r="C28" s="111" t="s">
        <v>460</v>
      </c>
      <c r="D28" s="111" t="s">
        <v>460</v>
      </c>
      <c r="E28" s="111" t="s">
        <v>460</v>
      </c>
      <c r="F28" s="112" t="s">
        <v>460</v>
      </c>
      <c r="G28" s="111">
        <v>1</v>
      </c>
      <c r="H28" s="111">
        <v>1</v>
      </c>
      <c r="I28" s="111" t="s">
        <v>460</v>
      </c>
      <c r="J28" s="111" t="s">
        <v>460</v>
      </c>
      <c r="K28" s="111" t="s">
        <v>460</v>
      </c>
    </row>
    <row r="29" spans="1:11" ht="12" customHeight="1">
      <c r="A29" s="5"/>
      <c r="B29" s="111"/>
      <c r="C29" s="111"/>
      <c r="D29" s="111"/>
      <c r="E29" s="111"/>
      <c r="F29" s="112"/>
      <c r="G29" s="111"/>
      <c r="H29" s="111"/>
      <c r="I29" s="111"/>
      <c r="J29" s="111"/>
      <c r="K29" s="111"/>
    </row>
    <row r="30" spans="1:11" ht="12" customHeight="1">
      <c r="A30" s="5" t="s">
        <v>142</v>
      </c>
      <c r="B30" s="111">
        <v>1</v>
      </c>
      <c r="C30" s="111">
        <v>1</v>
      </c>
      <c r="D30" s="111" t="s">
        <v>460</v>
      </c>
      <c r="E30" s="111" t="s">
        <v>460</v>
      </c>
      <c r="F30" s="112" t="s">
        <v>460</v>
      </c>
      <c r="G30" s="111">
        <v>3</v>
      </c>
      <c r="H30" s="111">
        <v>3</v>
      </c>
      <c r="I30" s="111" t="s">
        <v>460</v>
      </c>
      <c r="J30" s="111" t="s">
        <v>460</v>
      </c>
      <c r="K30" s="111" t="s">
        <v>460</v>
      </c>
    </row>
    <row r="31" spans="1:11" ht="12" customHeight="1">
      <c r="A31" s="37" t="s">
        <v>138</v>
      </c>
      <c r="B31" s="111">
        <v>1</v>
      </c>
      <c r="C31" s="111">
        <v>1</v>
      </c>
      <c r="D31" s="111" t="s">
        <v>460</v>
      </c>
      <c r="E31" s="111" t="s">
        <v>460</v>
      </c>
      <c r="F31" s="112" t="s">
        <v>460</v>
      </c>
      <c r="G31" s="111">
        <v>2</v>
      </c>
      <c r="H31" s="111">
        <v>2</v>
      </c>
      <c r="I31" s="111" t="s">
        <v>460</v>
      </c>
      <c r="J31" s="111" t="s">
        <v>460</v>
      </c>
      <c r="K31" s="111" t="s">
        <v>460</v>
      </c>
    </row>
    <row r="32" spans="1:11" ht="12" customHeight="1">
      <c r="A32" s="37" t="s">
        <v>139</v>
      </c>
      <c r="B32" s="111" t="s">
        <v>460</v>
      </c>
      <c r="C32" s="111" t="s">
        <v>460</v>
      </c>
      <c r="D32" s="111" t="s">
        <v>460</v>
      </c>
      <c r="E32" s="111" t="s">
        <v>460</v>
      </c>
      <c r="F32" s="112" t="s">
        <v>460</v>
      </c>
      <c r="G32" s="111">
        <v>1</v>
      </c>
      <c r="H32" s="111">
        <v>1</v>
      </c>
      <c r="I32" s="111" t="s">
        <v>460</v>
      </c>
      <c r="J32" s="111" t="s">
        <v>460</v>
      </c>
      <c r="K32" s="111" t="s">
        <v>460</v>
      </c>
    </row>
    <row r="33" spans="1:11" ht="12" customHeight="1">
      <c r="A33" s="5"/>
      <c r="B33" s="111"/>
      <c r="C33" s="111"/>
      <c r="D33" s="111"/>
      <c r="E33" s="111"/>
      <c r="F33" s="112"/>
      <c r="G33" s="111"/>
      <c r="H33" s="111"/>
      <c r="I33" s="111"/>
      <c r="J33" s="111"/>
      <c r="K33" s="111"/>
    </row>
    <row r="34" spans="1:11" ht="12" customHeight="1">
      <c r="A34" s="5" t="s">
        <v>143</v>
      </c>
      <c r="B34" s="111">
        <v>2</v>
      </c>
      <c r="C34" s="111">
        <v>2</v>
      </c>
      <c r="D34" s="111" t="s">
        <v>460</v>
      </c>
      <c r="E34" s="111" t="s">
        <v>460</v>
      </c>
      <c r="F34" s="112" t="s">
        <v>460</v>
      </c>
      <c r="G34" s="111">
        <v>2</v>
      </c>
      <c r="H34" s="111">
        <v>1</v>
      </c>
      <c r="I34" s="111" t="s">
        <v>460</v>
      </c>
      <c r="J34" s="111" t="s">
        <v>460</v>
      </c>
      <c r="K34" s="111">
        <v>1</v>
      </c>
    </row>
    <row r="35" spans="1:11" ht="12" customHeight="1">
      <c r="A35" s="37" t="s">
        <v>138</v>
      </c>
      <c r="B35" s="111">
        <v>2</v>
      </c>
      <c r="C35" s="111">
        <v>2</v>
      </c>
      <c r="D35" s="111" t="s">
        <v>460</v>
      </c>
      <c r="E35" s="111" t="s">
        <v>460</v>
      </c>
      <c r="F35" s="112" t="s">
        <v>460</v>
      </c>
      <c r="G35" s="111">
        <v>2</v>
      </c>
      <c r="H35" s="111">
        <v>1</v>
      </c>
      <c r="I35" s="111" t="s">
        <v>460</v>
      </c>
      <c r="J35" s="111" t="s">
        <v>460</v>
      </c>
      <c r="K35" s="111">
        <v>1</v>
      </c>
    </row>
    <row r="36" spans="1:11" ht="12" customHeight="1">
      <c r="A36" s="37" t="s">
        <v>139</v>
      </c>
      <c r="B36" s="111" t="s">
        <v>460</v>
      </c>
      <c r="C36" s="111" t="s">
        <v>460</v>
      </c>
      <c r="D36" s="111" t="s">
        <v>460</v>
      </c>
      <c r="E36" s="111" t="s">
        <v>460</v>
      </c>
      <c r="F36" s="112" t="s">
        <v>460</v>
      </c>
      <c r="G36" s="111" t="s">
        <v>460</v>
      </c>
      <c r="H36" s="111" t="s">
        <v>460</v>
      </c>
      <c r="I36" s="111" t="s">
        <v>460</v>
      </c>
      <c r="J36" s="111" t="s">
        <v>460</v>
      </c>
      <c r="K36" s="111" t="s">
        <v>460</v>
      </c>
    </row>
    <row r="37" spans="1:11" ht="12" customHeight="1">
      <c r="A37" s="5"/>
      <c r="B37" s="111"/>
      <c r="C37" s="111"/>
      <c r="D37" s="111"/>
      <c r="E37" s="111"/>
      <c r="F37" s="112"/>
      <c r="G37" s="111"/>
      <c r="H37" s="111"/>
      <c r="I37" s="111"/>
      <c r="J37" s="111"/>
      <c r="K37" s="111"/>
    </row>
    <row r="38" spans="1:11" ht="12" customHeight="1">
      <c r="A38" s="5" t="s">
        <v>144</v>
      </c>
      <c r="B38" s="111">
        <v>3</v>
      </c>
      <c r="C38" s="111">
        <v>2</v>
      </c>
      <c r="D38" s="111" t="s">
        <v>460</v>
      </c>
      <c r="E38" s="111" t="s">
        <v>460</v>
      </c>
      <c r="F38" s="112" t="s">
        <v>460</v>
      </c>
      <c r="G38" s="111">
        <v>2</v>
      </c>
      <c r="H38" s="111">
        <v>2</v>
      </c>
      <c r="I38" s="111" t="s">
        <v>460</v>
      </c>
      <c r="J38" s="111" t="s">
        <v>460</v>
      </c>
      <c r="K38" s="111" t="s">
        <v>460</v>
      </c>
    </row>
    <row r="39" spans="1:11" ht="12" customHeight="1">
      <c r="A39" s="37" t="s">
        <v>138</v>
      </c>
      <c r="B39" s="111">
        <v>2</v>
      </c>
      <c r="C39" s="111">
        <v>2</v>
      </c>
      <c r="D39" s="111" t="s">
        <v>460</v>
      </c>
      <c r="E39" s="111" t="s">
        <v>460</v>
      </c>
      <c r="F39" s="112" t="s">
        <v>460</v>
      </c>
      <c r="G39" s="111">
        <v>2</v>
      </c>
      <c r="H39" s="111">
        <v>2</v>
      </c>
      <c r="I39" s="111" t="s">
        <v>460</v>
      </c>
      <c r="J39" s="111" t="s">
        <v>460</v>
      </c>
      <c r="K39" s="111" t="s">
        <v>460</v>
      </c>
    </row>
    <row r="40" spans="1:11" ht="12" customHeight="1">
      <c r="A40" s="37" t="s">
        <v>139</v>
      </c>
      <c r="B40" s="111">
        <v>1</v>
      </c>
      <c r="C40" s="111" t="s">
        <v>460</v>
      </c>
      <c r="D40" s="111" t="s">
        <v>460</v>
      </c>
      <c r="E40" s="111" t="s">
        <v>460</v>
      </c>
      <c r="F40" s="112" t="s">
        <v>460</v>
      </c>
      <c r="G40" s="111" t="s">
        <v>460</v>
      </c>
      <c r="H40" s="111" t="s">
        <v>460</v>
      </c>
      <c r="I40" s="111" t="s">
        <v>460</v>
      </c>
      <c r="J40" s="111" t="s">
        <v>460</v>
      </c>
      <c r="K40" s="111" t="s">
        <v>460</v>
      </c>
    </row>
    <row r="41" spans="1:11" ht="12" customHeight="1">
      <c r="A41" s="5"/>
      <c r="B41" s="111"/>
      <c r="C41" s="111"/>
      <c r="D41" s="111"/>
      <c r="E41" s="111"/>
      <c r="F41" s="112"/>
      <c r="G41" s="111"/>
      <c r="H41" s="111"/>
      <c r="I41" s="111"/>
      <c r="J41" s="111"/>
      <c r="K41" s="111"/>
    </row>
    <row r="42" spans="1:11" ht="12" customHeight="1">
      <c r="A42" s="5" t="s">
        <v>145</v>
      </c>
      <c r="B42" s="111">
        <v>4</v>
      </c>
      <c r="C42" s="111">
        <v>3</v>
      </c>
      <c r="D42" s="111" t="s">
        <v>460</v>
      </c>
      <c r="E42" s="111" t="s">
        <v>460</v>
      </c>
      <c r="F42" s="112" t="s">
        <v>460</v>
      </c>
      <c r="G42" s="111">
        <v>4</v>
      </c>
      <c r="H42" s="111">
        <v>3</v>
      </c>
      <c r="I42" s="111" t="s">
        <v>460</v>
      </c>
      <c r="J42" s="111" t="s">
        <v>460</v>
      </c>
      <c r="K42" s="111">
        <v>1</v>
      </c>
    </row>
    <row r="43" spans="1:11" ht="12" customHeight="1">
      <c r="A43" s="37" t="s">
        <v>138</v>
      </c>
      <c r="B43" s="111">
        <v>2</v>
      </c>
      <c r="C43" s="111">
        <v>2</v>
      </c>
      <c r="D43" s="111" t="s">
        <v>460</v>
      </c>
      <c r="E43" s="111" t="s">
        <v>460</v>
      </c>
      <c r="F43" s="112" t="s">
        <v>460</v>
      </c>
      <c r="G43" s="111">
        <v>3</v>
      </c>
      <c r="H43" s="111">
        <v>2</v>
      </c>
      <c r="I43" s="111" t="s">
        <v>460</v>
      </c>
      <c r="J43" s="111" t="s">
        <v>460</v>
      </c>
      <c r="K43" s="111">
        <v>1</v>
      </c>
    </row>
    <row r="44" spans="1:11" ht="12" customHeight="1">
      <c r="A44" s="37" t="s">
        <v>139</v>
      </c>
      <c r="B44" s="111">
        <v>2</v>
      </c>
      <c r="C44" s="111">
        <v>1</v>
      </c>
      <c r="D44" s="111" t="s">
        <v>460</v>
      </c>
      <c r="E44" s="111" t="s">
        <v>460</v>
      </c>
      <c r="F44" s="112" t="s">
        <v>460</v>
      </c>
      <c r="G44" s="111">
        <v>1</v>
      </c>
      <c r="H44" s="111">
        <v>1</v>
      </c>
      <c r="I44" s="111" t="s">
        <v>460</v>
      </c>
      <c r="J44" s="111" t="s">
        <v>460</v>
      </c>
      <c r="K44" s="111" t="s">
        <v>460</v>
      </c>
    </row>
    <row r="45" spans="1:11" ht="12" customHeight="1">
      <c r="A45" s="5"/>
      <c r="B45" s="111"/>
      <c r="C45" s="111"/>
      <c r="D45" s="111"/>
      <c r="E45" s="111"/>
      <c r="F45" s="112"/>
      <c r="G45" s="111"/>
      <c r="H45" s="111"/>
      <c r="I45" s="111"/>
      <c r="J45" s="111"/>
      <c r="K45" s="111"/>
    </row>
    <row r="46" spans="1:11" ht="12" customHeight="1">
      <c r="A46" s="5" t="s">
        <v>146</v>
      </c>
      <c r="B46" s="111">
        <v>2</v>
      </c>
      <c r="C46" s="111" t="s">
        <v>460</v>
      </c>
      <c r="D46" s="111" t="s">
        <v>460</v>
      </c>
      <c r="E46" s="111" t="s">
        <v>460</v>
      </c>
      <c r="F46" s="112">
        <v>1</v>
      </c>
      <c r="G46" s="111">
        <v>4</v>
      </c>
      <c r="H46" s="111">
        <v>2</v>
      </c>
      <c r="I46" s="111" t="s">
        <v>460</v>
      </c>
      <c r="J46" s="111" t="s">
        <v>460</v>
      </c>
      <c r="K46" s="111">
        <v>2</v>
      </c>
    </row>
    <row r="47" spans="1:11" ht="12" customHeight="1">
      <c r="A47" s="37" t="s">
        <v>138</v>
      </c>
      <c r="B47" s="111">
        <v>1</v>
      </c>
      <c r="C47" s="111" t="s">
        <v>460</v>
      </c>
      <c r="D47" s="111" t="s">
        <v>460</v>
      </c>
      <c r="E47" s="111" t="s">
        <v>460</v>
      </c>
      <c r="F47" s="112">
        <v>1</v>
      </c>
      <c r="G47" s="111">
        <v>2</v>
      </c>
      <c r="H47" s="111">
        <v>1</v>
      </c>
      <c r="I47" s="111" t="s">
        <v>460</v>
      </c>
      <c r="J47" s="111" t="s">
        <v>460</v>
      </c>
      <c r="K47" s="111">
        <v>1</v>
      </c>
    </row>
    <row r="48" spans="1:11" ht="12" customHeight="1">
      <c r="A48" s="37" t="s">
        <v>139</v>
      </c>
      <c r="B48" s="111">
        <v>1</v>
      </c>
      <c r="C48" s="111" t="s">
        <v>460</v>
      </c>
      <c r="D48" s="111" t="s">
        <v>460</v>
      </c>
      <c r="E48" s="111" t="s">
        <v>460</v>
      </c>
      <c r="F48" s="112" t="s">
        <v>460</v>
      </c>
      <c r="G48" s="111">
        <v>2</v>
      </c>
      <c r="H48" s="111">
        <v>1</v>
      </c>
      <c r="I48" s="111" t="s">
        <v>460</v>
      </c>
      <c r="J48" s="111" t="s">
        <v>460</v>
      </c>
      <c r="K48" s="111">
        <v>1</v>
      </c>
    </row>
    <row r="49" spans="1:11" ht="12" customHeight="1">
      <c r="A49" s="5"/>
      <c r="B49" s="111"/>
      <c r="C49" s="111"/>
      <c r="D49" s="111"/>
      <c r="E49" s="111"/>
      <c r="F49" s="112"/>
      <c r="G49" s="111"/>
      <c r="H49" s="111"/>
      <c r="I49" s="111"/>
      <c r="J49" s="111"/>
      <c r="K49" s="111"/>
    </row>
    <row r="50" spans="1:11" ht="12" customHeight="1">
      <c r="A50" s="5" t="s">
        <v>147</v>
      </c>
      <c r="B50" s="111">
        <v>5</v>
      </c>
      <c r="C50" s="111">
        <v>1</v>
      </c>
      <c r="D50" s="111" t="s">
        <v>460</v>
      </c>
      <c r="E50" s="111">
        <v>1</v>
      </c>
      <c r="F50" s="112">
        <v>3</v>
      </c>
      <c r="G50" s="111">
        <v>2</v>
      </c>
      <c r="H50" s="111">
        <v>2</v>
      </c>
      <c r="I50" s="111" t="s">
        <v>460</v>
      </c>
      <c r="J50" s="111" t="s">
        <v>460</v>
      </c>
      <c r="K50" s="111" t="s">
        <v>460</v>
      </c>
    </row>
    <row r="51" spans="1:11" ht="12" customHeight="1">
      <c r="A51" s="37" t="s">
        <v>138</v>
      </c>
      <c r="B51" s="111">
        <v>3</v>
      </c>
      <c r="C51" s="111" t="s">
        <v>460</v>
      </c>
      <c r="D51" s="111" t="s">
        <v>460</v>
      </c>
      <c r="E51" s="111">
        <v>1</v>
      </c>
      <c r="F51" s="112">
        <v>2</v>
      </c>
      <c r="G51" s="111">
        <v>1</v>
      </c>
      <c r="H51" s="111">
        <v>1</v>
      </c>
      <c r="I51" s="111" t="s">
        <v>460</v>
      </c>
      <c r="J51" s="111" t="s">
        <v>460</v>
      </c>
      <c r="K51" s="111" t="s">
        <v>460</v>
      </c>
    </row>
    <row r="52" spans="1:11" ht="12" customHeight="1">
      <c r="A52" s="37" t="s">
        <v>139</v>
      </c>
      <c r="B52" s="111">
        <v>2</v>
      </c>
      <c r="C52" s="111">
        <v>1</v>
      </c>
      <c r="D52" s="111" t="s">
        <v>460</v>
      </c>
      <c r="E52" s="111" t="s">
        <v>460</v>
      </c>
      <c r="F52" s="112">
        <v>1</v>
      </c>
      <c r="G52" s="111">
        <v>1</v>
      </c>
      <c r="H52" s="111">
        <v>1</v>
      </c>
      <c r="I52" s="111" t="s">
        <v>460</v>
      </c>
      <c r="J52" s="111" t="s">
        <v>460</v>
      </c>
      <c r="K52" s="111" t="s">
        <v>460</v>
      </c>
    </row>
    <row r="53" spans="1:11" ht="12" customHeight="1">
      <c r="A53" s="5"/>
      <c r="B53" s="23"/>
      <c r="C53" s="23"/>
      <c r="D53" s="23"/>
      <c r="E53" s="23"/>
      <c r="F53" s="99"/>
      <c r="G53" s="23"/>
      <c r="H53" s="23"/>
      <c r="I53" s="23"/>
      <c r="J53" s="23"/>
      <c r="K53" s="23"/>
    </row>
    <row r="54" spans="1:11" ht="12" customHeight="1">
      <c r="A54" s="74" t="s">
        <v>51</v>
      </c>
      <c r="B54" s="113">
        <v>19</v>
      </c>
      <c r="C54" s="113">
        <v>11</v>
      </c>
      <c r="D54" s="113" t="s">
        <v>460</v>
      </c>
      <c r="E54" s="113">
        <v>1</v>
      </c>
      <c r="F54" s="114">
        <v>4</v>
      </c>
      <c r="G54" s="113">
        <v>23</v>
      </c>
      <c r="H54" s="113">
        <v>18</v>
      </c>
      <c r="I54" s="113">
        <v>1</v>
      </c>
      <c r="J54" s="113" t="s">
        <v>460</v>
      </c>
      <c r="K54" s="113">
        <v>4</v>
      </c>
    </row>
    <row r="55" spans="1:11" ht="12" customHeight="1">
      <c r="A55" s="102" t="s">
        <v>138</v>
      </c>
      <c r="B55" s="113">
        <v>13</v>
      </c>
      <c r="C55" s="113">
        <v>9</v>
      </c>
      <c r="D55" s="113" t="s">
        <v>460</v>
      </c>
      <c r="E55" s="113">
        <v>1</v>
      </c>
      <c r="F55" s="114">
        <v>3</v>
      </c>
      <c r="G55" s="113">
        <v>16</v>
      </c>
      <c r="H55" s="113">
        <v>12</v>
      </c>
      <c r="I55" s="113">
        <v>1</v>
      </c>
      <c r="J55" s="113" t="s">
        <v>460</v>
      </c>
      <c r="K55" s="113">
        <v>3</v>
      </c>
    </row>
    <row r="56" spans="1:11" ht="12" customHeight="1">
      <c r="A56" s="102" t="s">
        <v>139</v>
      </c>
      <c r="B56" s="113">
        <v>6</v>
      </c>
      <c r="C56" s="113">
        <v>2</v>
      </c>
      <c r="D56" s="113" t="s">
        <v>460</v>
      </c>
      <c r="E56" s="113" t="s">
        <v>460</v>
      </c>
      <c r="F56" s="114">
        <v>1</v>
      </c>
      <c r="G56" s="113">
        <v>7</v>
      </c>
      <c r="H56" s="113">
        <v>6</v>
      </c>
      <c r="I56" s="113" t="s">
        <v>460</v>
      </c>
      <c r="J56" s="113" t="s">
        <v>460</v>
      </c>
      <c r="K56" s="113">
        <v>1</v>
      </c>
    </row>
    <row r="57" spans="1:11" ht="12" customHeight="1">
      <c r="A57" s="5"/>
      <c r="B57" s="111"/>
      <c r="C57" s="111"/>
      <c r="D57" s="111"/>
      <c r="E57" s="111"/>
      <c r="F57" s="112"/>
      <c r="G57" s="111"/>
      <c r="H57" s="111"/>
      <c r="I57" s="111"/>
      <c r="J57" s="111"/>
      <c r="K57" s="111"/>
    </row>
    <row r="58" spans="1:11" ht="12" customHeight="1">
      <c r="A58" s="5" t="s">
        <v>148</v>
      </c>
      <c r="B58" s="111" t="s">
        <v>460</v>
      </c>
      <c r="C58" s="111" t="s">
        <v>460</v>
      </c>
      <c r="D58" s="111" t="s">
        <v>460</v>
      </c>
      <c r="E58" s="111" t="s">
        <v>460</v>
      </c>
      <c r="F58" s="112" t="s">
        <v>460</v>
      </c>
      <c r="G58" s="111" t="s">
        <v>460</v>
      </c>
      <c r="H58" s="111" t="s">
        <v>460</v>
      </c>
      <c r="I58" s="111" t="s">
        <v>460</v>
      </c>
      <c r="J58" s="111" t="s">
        <v>460</v>
      </c>
      <c r="K58" s="111" t="s">
        <v>460</v>
      </c>
    </row>
    <row r="59" spans="1:11" ht="12" customHeight="1">
      <c r="A59" s="5"/>
      <c r="B59" s="111"/>
      <c r="C59" s="111"/>
      <c r="D59" s="111"/>
      <c r="E59" s="111"/>
      <c r="F59" s="112"/>
      <c r="G59" s="111"/>
      <c r="H59" s="111"/>
      <c r="I59" s="111"/>
      <c r="J59" s="111"/>
      <c r="K59" s="111"/>
    </row>
    <row r="60" spans="1:11" ht="12" customHeight="1">
      <c r="A60" s="74" t="s">
        <v>57</v>
      </c>
      <c r="B60" s="113">
        <v>19</v>
      </c>
      <c r="C60" s="113">
        <v>11</v>
      </c>
      <c r="D60" s="113" t="s">
        <v>460</v>
      </c>
      <c r="E60" s="113">
        <v>1</v>
      </c>
      <c r="F60" s="114">
        <v>4</v>
      </c>
      <c r="G60" s="113">
        <v>23</v>
      </c>
      <c r="H60" s="113">
        <v>18</v>
      </c>
      <c r="I60" s="113">
        <v>1</v>
      </c>
      <c r="J60" s="113" t="s">
        <v>460</v>
      </c>
      <c r="K60" s="113">
        <v>4</v>
      </c>
    </row>
    <row r="61" spans="1:11" ht="12" customHeight="1">
      <c r="A61" s="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ht="12" customHeight="1">
      <c r="A62" s="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ht="12" customHeight="1">
      <c r="A63" s="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2" customHeight="1">
      <c r="A64" s="3"/>
      <c r="B64" s="23"/>
      <c r="C64" s="23"/>
      <c r="D64" s="23"/>
      <c r="E64" s="23"/>
      <c r="F64" s="23"/>
      <c r="G64" s="23"/>
      <c r="H64" s="23"/>
      <c r="I64" s="23"/>
      <c r="J64" s="23"/>
      <c r="K64" s="23"/>
    </row>
  </sheetData>
  <mergeCells count="10">
    <mergeCell ref="B7:B13"/>
    <mergeCell ref="C9:C13"/>
    <mergeCell ref="D9:D13"/>
    <mergeCell ref="E9:E13"/>
    <mergeCell ref="F8:F13"/>
    <mergeCell ref="G7:G13"/>
    <mergeCell ref="K8:K13"/>
    <mergeCell ref="H9:H13"/>
    <mergeCell ref="I9:I13"/>
    <mergeCell ref="J9:J13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8"/>
  <sheetViews>
    <sheetView zoomScale="120" zoomScaleNormal="120" workbookViewId="0" topLeftCell="A1">
      <selection activeCell="C23" sqref="C23"/>
    </sheetView>
  </sheetViews>
  <sheetFormatPr defaultColWidth="11.421875" defaultRowHeight="12.75"/>
  <cols>
    <col min="1" max="1" width="16.7109375" style="71" customWidth="1"/>
    <col min="2" max="11" width="6.7109375" style="71" customWidth="1"/>
    <col min="12" max="16384" width="11.421875" style="71" customWidth="1"/>
  </cols>
  <sheetData>
    <row r="1" spans="1:11" ht="10.5" customHeight="1">
      <c r="A1" s="61" t="s">
        <v>149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8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8.25" customHeight="1">
      <c r="A5" s="1" t="s">
        <v>150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4"/>
      <c r="B7" s="235" t="s">
        <v>57</v>
      </c>
      <c r="C7" s="27" t="s">
        <v>131</v>
      </c>
      <c r="D7" s="28"/>
      <c r="E7" s="28"/>
      <c r="F7" s="29"/>
      <c r="G7" s="240" t="s">
        <v>57</v>
      </c>
      <c r="H7" s="27" t="s">
        <v>131</v>
      </c>
      <c r="I7" s="28"/>
      <c r="J7" s="28"/>
      <c r="K7" s="28"/>
    </row>
    <row r="8" spans="1:11" ht="8.25" customHeight="1">
      <c r="A8" s="33" t="s">
        <v>132</v>
      </c>
      <c r="B8" s="256"/>
      <c r="C8" s="34" t="s">
        <v>133</v>
      </c>
      <c r="D8" s="35"/>
      <c r="E8" s="36"/>
      <c r="F8" s="221" t="s">
        <v>78</v>
      </c>
      <c r="G8" s="261"/>
      <c r="H8" s="34" t="s">
        <v>133</v>
      </c>
      <c r="I8" s="35"/>
      <c r="J8" s="36"/>
      <c r="K8" s="230" t="s">
        <v>78</v>
      </c>
    </row>
    <row r="9" spans="1:11" ht="8.25" customHeight="1">
      <c r="A9" s="33" t="s">
        <v>134</v>
      </c>
      <c r="B9" s="256"/>
      <c r="C9" s="221" t="s">
        <v>378</v>
      </c>
      <c r="D9" s="221" t="s">
        <v>461</v>
      </c>
      <c r="E9" s="221" t="s">
        <v>375</v>
      </c>
      <c r="F9" s="259"/>
      <c r="G9" s="261"/>
      <c r="H9" s="221" t="s">
        <v>378</v>
      </c>
      <c r="I9" s="221" t="s">
        <v>461</v>
      </c>
      <c r="J9" s="221" t="s">
        <v>375</v>
      </c>
      <c r="K9" s="262"/>
    </row>
    <row r="10" spans="1:11" ht="8.25" customHeight="1">
      <c r="A10" s="33" t="s">
        <v>135</v>
      </c>
      <c r="B10" s="256"/>
      <c r="C10" s="259"/>
      <c r="D10" s="259"/>
      <c r="E10" s="259"/>
      <c r="F10" s="259"/>
      <c r="G10" s="261"/>
      <c r="H10" s="259"/>
      <c r="I10" s="259"/>
      <c r="J10" s="259"/>
      <c r="K10" s="262"/>
    </row>
    <row r="11" spans="1:11" ht="8.25" customHeight="1">
      <c r="A11" s="3"/>
      <c r="B11" s="256"/>
      <c r="C11" s="259"/>
      <c r="D11" s="259"/>
      <c r="E11" s="259"/>
      <c r="F11" s="259"/>
      <c r="G11" s="261"/>
      <c r="H11" s="259"/>
      <c r="I11" s="259"/>
      <c r="J11" s="259"/>
      <c r="K11" s="262"/>
    </row>
    <row r="12" spans="1:11" ht="8.25" customHeight="1">
      <c r="A12" s="33" t="s">
        <v>136</v>
      </c>
      <c r="B12" s="256"/>
      <c r="C12" s="259"/>
      <c r="D12" s="259"/>
      <c r="E12" s="259"/>
      <c r="F12" s="259"/>
      <c r="G12" s="261"/>
      <c r="H12" s="259"/>
      <c r="I12" s="259"/>
      <c r="J12" s="259"/>
      <c r="K12" s="262"/>
    </row>
    <row r="13" spans="1:11" ht="12.75">
      <c r="A13" s="5"/>
      <c r="B13" s="257"/>
      <c r="C13" s="260"/>
      <c r="D13" s="260"/>
      <c r="E13" s="260"/>
      <c r="F13" s="260"/>
      <c r="G13" s="253"/>
      <c r="H13" s="260"/>
      <c r="I13" s="260"/>
      <c r="J13" s="260"/>
      <c r="K13" s="263"/>
    </row>
    <row r="14" spans="1:11" ht="8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9.5" customHeight="1">
      <c r="A15" s="95"/>
      <c r="B15" s="96" t="s">
        <v>151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9.5" customHeight="1">
      <c r="A16" s="2"/>
      <c r="B16" s="80">
        <f>'Tab 8.1'!B16</f>
        <v>37987</v>
      </c>
      <c r="C16" s="20"/>
      <c r="D16" s="1"/>
      <c r="E16" s="1"/>
      <c r="F16" s="1"/>
      <c r="G16" s="80">
        <f>'Tab 8.1'!G16</f>
        <v>37622</v>
      </c>
      <c r="H16" s="1"/>
      <c r="I16" s="1"/>
      <c r="J16" s="1"/>
      <c r="K16" s="1"/>
    </row>
    <row r="17" spans="1:11" ht="8.2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" customHeight="1">
      <c r="A18" s="37" t="s">
        <v>137</v>
      </c>
      <c r="B18" s="105">
        <v>12</v>
      </c>
      <c r="C18" s="105">
        <v>6</v>
      </c>
      <c r="D18" s="105" t="s">
        <v>460</v>
      </c>
      <c r="E18" s="105">
        <v>1</v>
      </c>
      <c r="F18" s="106">
        <v>5</v>
      </c>
      <c r="G18" s="105">
        <v>20</v>
      </c>
      <c r="H18" s="105">
        <v>8</v>
      </c>
      <c r="I18" s="105" t="s">
        <v>460</v>
      </c>
      <c r="J18" s="105">
        <v>3</v>
      </c>
      <c r="K18" s="105">
        <v>8</v>
      </c>
    </row>
    <row r="19" spans="1:11" ht="12" customHeight="1">
      <c r="A19" s="37" t="s">
        <v>138</v>
      </c>
      <c r="B19" s="105">
        <v>5</v>
      </c>
      <c r="C19" s="105">
        <v>2</v>
      </c>
      <c r="D19" s="105" t="s">
        <v>460</v>
      </c>
      <c r="E19" s="105">
        <v>1</v>
      </c>
      <c r="F19" s="106">
        <v>2</v>
      </c>
      <c r="G19" s="105">
        <v>12</v>
      </c>
      <c r="H19" s="105">
        <v>3</v>
      </c>
      <c r="I19" s="105" t="s">
        <v>460</v>
      </c>
      <c r="J19" s="105">
        <v>2</v>
      </c>
      <c r="K19" s="105">
        <v>6</v>
      </c>
    </row>
    <row r="20" spans="1:11" ht="12" customHeight="1">
      <c r="A20" s="37" t="s">
        <v>139</v>
      </c>
      <c r="B20" s="105">
        <v>7</v>
      </c>
      <c r="C20" s="105">
        <v>4</v>
      </c>
      <c r="D20" s="105" t="s">
        <v>460</v>
      </c>
      <c r="E20" s="105" t="s">
        <v>460</v>
      </c>
      <c r="F20" s="106">
        <v>3</v>
      </c>
      <c r="G20" s="105">
        <v>8</v>
      </c>
      <c r="H20" s="105">
        <v>5</v>
      </c>
      <c r="I20" s="105" t="s">
        <v>460</v>
      </c>
      <c r="J20" s="105">
        <v>1</v>
      </c>
      <c r="K20" s="105">
        <v>2</v>
      </c>
    </row>
    <row r="21" spans="1:11" ht="12" customHeight="1">
      <c r="A21" s="37"/>
      <c r="B21" s="105"/>
      <c r="C21" s="105"/>
      <c r="D21" s="105"/>
      <c r="E21" s="105"/>
      <c r="F21" s="106"/>
      <c r="G21" s="105"/>
      <c r="H21" s="105"/>
      <c r="I21" s="105"/>
      <c r="J21" s="105"/>
      <c r="K21" s="105"/>
    </row>
    <row r="22" spans="1:11" ht="12" customHeight="1">
      <c r="A22" s="37" t="s">
        <v>140</v>
      </c>
      <c r="B22" s="105">
        <v>10</v>
      </c>
      <c r="C22" s="105">
        <v>3</v>
      </c>
      <c r="D22" s="105" t="s">
        <v>460</v>
      </c>
      <c r="E22" s="105">
        <v>2</v>
      </c>
      <c r="F22" s="106">
        <v>2</v>
      </c>
      <c r="G22" s="105">
        <v>22</v>
      </c>
      <c r="H22" s="105">
        <v>7</v>
      </c>
      <c r="I22" s="105">
        <v>3</v>
      </c>
      <c r="J22" s="105">
        <v>5</v>
      </c>
      <c r="K22" s="105">
        <v>4</v>
      </c>
    </row>
    <row r="23" spans="1:11" ht="12" customHeight="1">
      <c r="A23" s="37" t="s">
        <v>138</v>
      </c>
      <c r="B23" s="105">
        <v>5</v>
      </c>
      <c r="C23" s="105">
        <v>1</v>
      </c>
      <c r="D23" s="105" t="s">
        <v>460</v>
      </c>
      <c r="E23" s="105">
        <v>1</v>
      </c>
      <c r="F23" s="106" t="s">
        <v>460</v>
      </c>
      <c r="G23" s="105">
        <v>18</v>
      </c>
      <c r="H23" s="105">
        <v>5</v>
      </c>
      <c r="I23" s="105">
        <v>3</v>
      </c>
      <c r="J23" s="105">
        <v>5</v>
      </c>
      <c r="K23" s="105">
        <v>2</v>
      </c>
    </row>
    <row r="24" spans="1:11" ht="12" customHeight="1">
      <c r="A24" s="37" t="s">
        <v>139</v>
      </c>
      <c r="B24" s="105">
        <v>5</v>
      </c>
      <c r="C24" s="105">
        <v>2</v>
      </c>
      <c r="D24" s="105" t="s">
        <v>460</v>
      </c>
      <c r="E24" s="105">
        <v>1</v>
      </c>
      <c r="F24" s="106">
        <v>2</v>
      </c>
      <c r="G24" s="105">
        <v>4</v>
      </c>
      <c r="H24" s="105">
        <v>2</v>
      </c>
      <c r="I24" s="105" t="s">
        <v>460</v>
      </c>
      <c r="J24" s="105" t="s">
        <v>460</v>
      </c>
      <c r="K24" s="105">
        <v>2</v>
      </c>
    </row>
    <row r="25" spans="1:11" ht="12" customHeight="1">
      <c r="A25" s="5"/>
      <c r="B25" s="105"/>
      <c r="C25" s="105"/>
      <c r="D25" s="105"/>
      <c r="E25" s="105"/>
      <c r="F25" s="106"/>
      <c r="G25" s="105"/>
      <c r="H25" s="105"/>
      <c r="I25" s="105"/>
      <c r="J25" s="105"/>
      <c r="K25" s="105"/>
    </row>
    <row r="26" spans="1:11" ht="12" customHeight="1">
      <c r="A26" s="5" t="s">
        <v>141</v>
      </c>
      <c r="B26" s="105">
        <v>27</v>
      </c>
      <c r="C26" s="105">
        <v>24</v>
      </c>
      <c r="D26" s="105" t="s">
        <v>460</v>
      </c>
      <c r="E26" s="105" t="s">
        <v>460</v>
      </c>
      <c r="F26" s="106">
        <v>1</v>
      </c>
      <c r="G26" s="105">
        <v>37</v>
      </c>
      <c r="H26" s="105">
        <v>34</v>
      </c>
      <c r="I26" s="105" t="s">
        <v>460</v>
      </c>
      <c r="J26" s="105" t="s">
        <v>460</v>
      </c>
      <c r="K26" s="105">
        <v>1</v>
      </c>
    </row>
    <row r="27" spans="1:11" ht="12" customHeight="1">
      <c r="A27" s="37" t="s">
        <v>138</v>
      </c>
      <c r="B27" s="105">
        <v>16</v>
      </c>
      <c r="C27" s="105">
        <v>15</v>
      </c>
      <c r="D27" s="105" t="s">
        <v>460</v>
      </c>
      <c r="E27" s="105" t="s">
        <v>460</v>
      </c>
      <c r="F27" s="106" t="s">
        <v>460</v>
      </c>
      <c r="G27" s="105">
        <v>22</v>
      </c>
      <c r="H27" s="105">
        <v>20</v>
      </c>
      <c r="I27" s="105" t="s">
        <v>460</v>
      </c>
      <c r="J27" s="105" t="s">
        <v>460</v>
      </c>
      <c r="K27" s="105" t="s">
        <v>460</v>
      </c>
    </row>
    <row r="28" spans="1:11" ht="12" customHeight="1">
      <c r="A28" s="37" t="s">
        <v>139</v>
      </c>
      <c r="B28" s="105">
        <v>11</v>
      </c>
      <c r="C28" s="105">
        <v>9</v>
      </c>
      <c r="D28" s="105" t="s">
        <v>460</v>
      </c>
      <c r="E28" s="105" t="s">
        <v>460</v>
      </c>
      <c r="F28" s="106">
        <v>1</v>
      </c>
      <c r="G28" s="105">
        <v>15</v>
      </c>
      <c r="H28" s="105">
        <v>14</v>
      </c>
      <c r="I28" s="105" t="s">
        <v>460</v>
      </c>
      <c r="J28" s="105" t="s">
        <v>460</v>
      </c>
      <c r="K28" s="105">
        <v>1</v>
      </c>
    </row>
    <row r="29" spans="1:11" ht="12" customHeight="1">
      <c r="A29" s="5"/>
      <c r="B29" s="105"/>
      <c r="C29" s="105"/>
      <c r="D29" s="105"/>
      <c r="E29" s="105"/>
      <c r="F29" s="106"/>
      <c r="G29" s="105"/>
      <c r="H29" s="105"/>
      <c r="I29" s="105"/>
      <c r="J29" s="105"/>
      <c r="K29" s="105"/>
    </row>
    <row r="30" spans="1:11" ht="12" customHeight="1">
      <c r="A30" s="5" t="s">
        <v>142</v>
      </c>
      <c r="B30" s="105">
        <v>45</v>
      </c>
      <c r="C30" s="105">
        <v>27</v>
      </c>
      <c r="D30" s="105" t="s">
        <v>460</v>
      </c>
      <c r="E30" s="105" t="s">
        <v>460</v>
      </c>
      <c r="F30" s="106" t="s">
        <v>460</v>
      </c>
      <c r="G30" s="105">
        <v>27</v>
      </c>
      <c r="H30" s="105">
        <v>23</v>
      </c>
      <c r="I30" s="105" t="s">
        <v>460</v>
      </c>
      <c r="J30" s="105" t="s">
        <v>460</v>
      </c>
      <c r="K30" s="105">
        <v>2</v>
      </c>
    </row>
    <row r="31" spans="1:11" ht="12" customHeight="1">
      <c r="A31" s="37" t="s">
        <v>138</v>
      </c>
      <c r="B31" s="105">
        <v>35</v>
      </c>
      <c r="C31" s="105">
        <v>18</v>
      </c>
      <c r="D31" s="105" t="s">
        <v>460</v>
      </c>
      <c r="E31" s="105" t="s">
        <v>460</v>
      </c>
      <c r="F31" s="106" t="s">
        <v>460</v>
      </c>
      <c r="G31" s="105">
        <v>13</v>
      </c>
      <c r="H31" s="105">
        <v>10</v>
      </c>
      <c r="I31" s="105" t="s">
        <v>460</v>
      </c>
      <c r="J31" s="105" t="s">
        <v>460</v>
      </c>
      <c r="K31" s="105">
        <v>1</v>
      </c>
    </row>
    <row r="32" spans="1:11" ht="12" customHeight="1">
      <c r="A32" s="37" t="s">
        <v>139</v>
      </c>
      <c r="B32" s="105">
        <v>10</v>
      </c>
      <c r="C32" s="105">
        <v>9</v>
      </c>
      <c r="D32" s="105" t="s">
        <v>460</v>
      </c>
      <c r="E32" s="105" t="s">
        <v>460</v>
      </c>
      <c r="F32" s="106" t="s">
        <v>460</v>
      </c>
      <c r="G32" s="105">
        <v>14</v>
      </c>
      <c r="H32" s="105">
        <v>13</v>
      </c>
      <c r="I32" s="105" t="s">
        <v>460</v>
      </c>
      <c r="J32" s="105" t="s">
        <v>460</v>
      </c>
      <c r="K32" s="105">
        <v>1</v>
      </c>
    </row>
    <row r="33" spans="1:11" ht="12" customHeight="1">
      <c r="A33" s="5"/>
      <c r="B33" s="105"/>
      <c r="C33" s="105"/>
      <c r="D33" s="105"/>
      <c r="E33" s="105"/>
      <c r="F33" s="106"/>
      <c r="G33" s="105"/>
      <c r="H33" s="105"/>
      <c r="I33" s="105"/>
      <c r="J33" s="105"/>
      <c r="K33" s="105"/>
    </row>
    <row r="34" spans="1:11" ht="12" customHeight="1">
      <c r="A34" s="5" t="s">
        <v>143</v>
      </c>
      <c r="B34" s="105">
        <v>38</v>
      </c>
      <c r="C34" s="105">
        <v>23</v>
      </c>
      <c r="D34" s="105" t="s">
        <v>460</v>
      </c>
      <c r="E34" s="105" t="s">
        <v>460</v>
      </c>
      <c r="F34" s="106" t="s">
        <v>460</v>
      </c>
      <c r="G34" s="105">
        <v>41</v>
      </c>
      <c r="H34" s="105">
        <v>34</v>
      </c>
      <c r="I34" s="105" t="s">
        <v>460</v>
      </c>
      <c r="J34" s="105">
        <v>2</v>
      </c>
      <c r="K34" s="105">
        <v>3</v>
      </c>
    </row>
    <row r="35" spans="1:11" ht="12" customHeight="1">
      <c r="A35" s="37" t="s">
        <v>138</v>
      </c>
      <c r="B35" s="105">
        <v>25</v>
      </c>
      <c r="C35" s="105">
        <v>13</v>
      </c>
      <c r="D35" s="105" t="s">
        <v>460</v>
      </c>
      <c r="E35" s="105" t="s">
        <v>460</v>
      </c>
      <c r="F35" s="106" t="s">
        <v>460</v>
      </c>
      <c r="G35" s="105">
        <v>22</v>
      </c>
      <c r="H35" s="105">
        <v>18</v>
      </c>
      <c r="I35" s="105" t="s">
        <v>460</v>
      </c>
      <c r="J35" s="105">
        <v>2</v>
      </c>
      <c r="K35" s="105">
        <v>2</v>
      </c>
    </row>
    <row r="36" spans="1:11" ht="12" customHeight="1">
      <c r="A36" s="37" t="s">
        <v>139</v>
      </c>
      <c r="B36" s="105">
        <v>13</v>
      </c>
      <c r="C36" s="105">
        <v>10</v>
      </c>
      <c r="D36" s="105" t="s">
        <v>460</v>
      </c>
      <c r="E36" s="105" t="s">
        <v>460</v>
      </c>
      <c r="F36" s="106" t="s">
        <v>460</v>
      </c>
      <c r="G36" s="105">
        <v>19</v>
      </c>
      <c r="H36" s="105">
        <v>16</v>
      </c>
      <c r="I36" s="105" t="s">
        <v>460</v>
      </c>
      <c r="J36" s="105" t="s">
        <v>460</v>
      </c>
      <c r="K36" s="105">
        <v>1</v>
      </c>
    </row>
    <row r="37" spans="1:11" ht="12" customHeight="1">
      <c r="A37" s="5"/>
      <c r="B37" s="105"/>
      <c r="C37" s="105"/>
      <c r="D37" s="105"/>
      <c r="E37" s="105"/>
      <c r="F37" s="106"/>
      <c r="G37" s="105"/>
      <c r="H37" s="105"/>
      <c r="I37" s="105"/>
      <c r="J37" s="105"/>
      <c r="K37" s="105"/>
    </row>
    <row r="38" spans="1:11" ht="12" customHeight="1">
      <c r="A38" s="5" t="s">
        <v>144</v>
      </c>
      <c r="B38" s="105">
        <v>39</v>
      </c>
      <c r="C38" s="105">
        <v>24</v>
      </c>
      <c r="D38" s="105" t="s">
        <v>460</v>
      </c>
      <c r="E38" s="105">
        <v>3</v>
      </c>
      <c r="F38" s="106">
        <v>2</v>
      </c>
      <c r="G38" s="105">
        <v>33</v>
      </c>
      <c r="H38" s="105">
        <v>26</v>
      </c>
      <c r="I38" s="105" t="s">
        <v>460</v>
      </c>
      <c r="J38" s="105">
        <v>2</v>
      </c>
      <c r="K38" s="105">
        <v>2</v>
      </c>
    </row>
    <row r="39" spans="1:11" ht="12" customHeight="1">
      <c r="A39" s="37" t="s">
        <v>138</v>
      </c>
      <c r="B39" s="105">
        <v>27</v>
      </c>
      <c r="C39" s="105">
        <v>15</v>
      </c>
      <c r="D39" s="105" t="s">
        <v>460</v>
      </c>
      <c r="E39" s="105">
        <v>1</v>
      </c>
      <c r="F39" s="106">
        <v>1</v>
      </c>
      <c r="G39" s="105">
        <v>20</v>
      </c>
      <c r="H39" s="105">
        <v>14</v>
      </c>
      <c r="I39" s="105" t="s">
        <v>460</v>
      </c>
      <c r="J39" s="105">
        <v>2</v>
      </c>
      <c r="K39" s="105">
        <v>1</v>
      </c>
    </row>
    <row r="40" spans="1:11" ht="12" customHeight="1">
      <c r="A40" s="37" t="s">
        <v>139</v>
      </c>
      <c r="B40" s="105">
        <v>12</v>
      </c>
      <c r="C40" s="105">
        <v>9</v>
      </c>
      <c r="D40" s="105" t="s">
        <v>460</v>
      </c>
      <c r="E40" s="105">
        <v>2</v>
      </c>
      <c r="F40" s="106">
        <v>1</v>
      </c>
      <c r="G40" s="105">
        <v>13</v>
      </c>
      <c r="H40" s="105">
        <v>12</v>
      </c>
      <c r="I40" s="105" t="s">
        <v>460</v>
      </c>
      <c r="J40" s="105" t="s">
        <v>460</v>
      </c>
      <c r="K40" s="105">
        <v>1</v>
      </c>
    </row>
    <row r="41" spans="1:11" ht="12" customHeight="1">
      <c r="A41" s="5"/>
      <c r="B41" s="105"/>
      <c r="C41" s="105"/>
      <c r="D41" s="105"/>
      <c r="E41" s="105"/>
      <c r="F41" s="106"/>
      <c r="G41" s="105"/>
      <c r="H41" s="105"/>
      <c r="I41" s="105"/>
      <c r="J41" s="105"/>
      <c r="K41" s="105"/>
    </row>
    <row r="42" spans="1:11" ht="12" customHeight="1">
      <c r="A42" s="5" t="s">
        <v>145</v>
      </c>
      <c r="B42" s="105">
        <v>34</v>
      </c>
      <c r="C42" s="105">
        <v>19</v>
      </c>
      <c r="D42" s="105" t="s">
        <v>460</v>
      </c>
      <c r="E42" s="105">
        <v>2</v>
      </c>
      <c r="F42" s="106">
        <v>3</v>
      </c>
      <c r="G42" s="105">
        <v>39</v>
      </c>
      <c r="H42" s="105">
        <v>28</v>
      </c>
      <c r="I42" s="105" t="s">
        <v>460</v>
      </c>
      <c r="J42" s="105" t="s">
        <v>460</v>
      </c>
      <c r="K42" s="105">
        <v>7</v>
      </c>
    </row>
    <row r="43" spans="1:11" ht="12" customHeight="1">
      <c r="A43" s="37" t="s">
        <v>138</v>
      </c>
      <c r="B43" s="105">
        <v>15</v>
      </c>
      <c r="C43" s="105">
        <v>8</v>
      </c>
      <c r="D43" s="105" t="s">
        <v>460</v>
      </c>
      <c r="E43" s="105" t="s">
        <v>460</v>
      </c>
      <c r="F43" s="106" t="s">
        <v>460</v>
      </c>
      <c r="G43" s="105">
        <v>16</v>
      </c>
      <c r="H43" s="105">
        <v>11</v>
      </c>
      <c r="I43" s="105" t="s">
        <v>460</v>
      </c>
      <c r="J43" s="105" t="s">
        <v>460</v>
      </c>
      <c r="K43" s="105">
        <v>2</v>
      </c>
    </row>
    <row r="44" spans="1:11" ht="12" customHeight="1">
      <c r="A44" s="37" t="s">
        <v>139</v>
      </c>
      <c r="B44" s="105">
        <v>19</v>
      </c>
      <c r="C44" s="105">
        <v>11</v>
      </c>
      <c r="D44" s="105" t="s">
        <v>460</v>
      </c>
      <c r="E44" s="105">
        <v>2</v>
      </c>
      <c r="F44" s="106">
        <v>3</v>
      </c>
      <c r="G44" s="105">
        <v>23</v>
      </c>
      <c r="H44" s="105">
        <v>17</v>
      </c>
      <c r="I44" s="105" t="s">
        <v>460</v>
      </c>
      <c r="J44" s="105" t="s">
        <v>460</v>
      </c>
      <c r="K44" s="105">
        <v>5</v>
      </c>
    </row>
    <row r="45" spans="1:11" ht="12" customHeight="1">
      <c r="A45" s="5"/>
      <c r="B45" s="105"/>
      <c r="C45" s="105"/>
      <c r="D45" s="105"/>
      <c r="E45" s="105"/>
      <c r="F45" s="106"/>
      <c r="G45" s="105"/>
      <c r="H45" s="105"/>
      <c r="I45" s="105"/>
      <c r="J45" s="105"/>
      <c r="K45" s="105"/>
    </row>
    <row r="46" spans="1:11" ht="12" customHeight="1">
      <c r="A46" s="5" t="s">
        <v>146</v>
      </c>
      <c r="B46" s="105">
        <v>19</v>
      </c>
      <c r="C46" s="105">
        <v>13</v>
      </c>
      <c r="D46" s="105" t="s">
        <v>460</v>
      </c>
      <c r="E46" s="105" t="s">
        <v>460</v>
      </c>
      <c r="F46" s="106">
        <v>3</v>
      </c>
      <c r="G46" s="105">
        <v>21</v>
      </c>
      <c r="H46" s="105">
        <v>15</v>
      </c>
      <c r="I46" s="105" t="s">
        <v>460</v>
      </c>
      <c r="J46" s="105" t="s">
        <v>460</v>
      </c>
      <c r="K46" s="105">
        <v>6</v>
      </c>
    </row>
    <row r="47" spans="1:11" ht="12" customHeight="1">
      <c r="A47" s="37" t="s">
        <v>138</v>
      </c>
      <c r="B47" s="105">
        <v>13</v>
      </c>
      <c r="C47" s="105">
        <v>7</v>
      </c>
      <c r="D47" s="105" t="s">
        <v>460</v>
      </c>
      <c r="E47" s="105" t="s">
        <v>460</v>
      </c>
      <c r="F47" s="106">
        <v>3</v>
      </c>
      <c r="G47" s="105">
        <v>11</v>
      </c>
      <c r="H47" s="105">
        <v>7</v>
      </c>
      <c r="I47" s="105" t="s">
        <v>460</v>
      </c>
      <c r="J47" s="105" t="s">
        <v>460</v>
      </c>
      <c r="K47" s="105">
        <v>4</v>
      </c>
    </row>
    <row r="48" spans="1:11" ht="12" customHeight="1">
      <c r="A48" s="37" t="s">
        <v>139</v>
      </c>
      <c r="B48" s="105">
        <v>6</v>
      </c>
      <c r="C48" s="105">
        <v>6</v>
      </c>
      <c r="D48" s="105" t="s">
        <v>460</v>
      </c>
      <c r="E48" s="105" t="s">
        <v>460</v>
      </c>
      <c r="F48" s="106" t="s">
        <v>460</v>
      </c>
      <c r="G48" s="105">
        <v>10</v>
      </c>
      <c r="H48" s="105">
        <v>8</v>
      </c>
      <c r="I48" s="105" t="s">
        <v>460</v>
      </c>
      <c r="J48" s="105" t="s">
        <v>460</v>
      </c>
      <c r="K48" s="105">
        <v>2</v>
      </c>
    </row>
    <row r="49" spans="1:11" ht="12" customHeight="1">
      <c r="A49" s="5"/>
      <c r="B49" s="105"/>
      <c r="C49" s="105"/>
      <c r="D49" s="105"/>
      <c r="E49" s="105"/>
      <c r="F49" s="106"/>
      <c r="G49" s="105"/>
      <c r="H49" s="105"/>
      <c r="I49" s="105"/>
      <c r="J49" s="105"/>
      <c r="K49" s="105"/>
    </row>
    <row r="50" spans="1:11" ht="12" customHeight="1">
      <c r="A50" s="5" t="s">
        <v>147</v>
      </c>
      <c r="B50" s="105">
        <v>22</v>
      </c>
      <c r="C50" s="105">
        <v>10</v>
      </c>
      <c r="D50" s="105" t="s">
        <v>460</v>
      </c>
      <c r="E50" s="105">
        <v>2</v>
      </c>
      <c r="F50" s="106">
        <v>10</v>
      </c>
      <c r="G50" s="105">
        <v>22</v>
      </c>
      <c r="H50" s="105">
        <v>10</v>
      </c>
      <c r="I50" s="105" t="s">
        <v>460</v>
      </c>
      <c r="J50" s="105">
        <v>4</v>
      </c>
      <c r="K50" s="105">
        <v>8</v>
      </c>
    </row>
    <row r="51" spans="1:11" ht="12" customHeight="1">
      <c r="A51" s="37" t="s">
        <v>138</v>
      </c>
      <c r="B51" s="105">
        <v>7</v>
      </c>
      <c r="C51" s="105">
        <v>2</v>
      </c>
      <c r="D51" s="105" t="s">
        <v>460</v>
      </c>
      <c r="E51" s="105">
        <v>1</v>
      </c>
      <c r="F51" s="106">
        <v>4</v>
      </c>
      <c r="G51" s="105">
        <v>11</v>
      </c>
      <c r="H51" s="105">
        <v>5</v>
      </c>
      <c r="I51" s="105" t="s">
        <v>460</v>
      </c>
      <c r="J51" s="105">
        <v>3</v>
      </c>
      <c r="K51" s="105">
        <v>3</v>
      </c>
    </row>
    <row r="52" spans="1:11" ht="12" customHeight="1">
      <c r="A52" s="37" t="s">
        <v>139</v>
      </c>
      <c r="B52" s="105">
        <v>15</v>
      </c>
      <c r="C52" s="105">
        <v>8</v>
      </c>
      <c r="D52" s="105" t="s">
        <v>460</v>
      </c>
      <c r="E52" s="105">
        <v>1</v>
      </c>
      <c r="F52" s="106">
        <v>6</v>
      </c>
      <c r="G52" s="105">
        <v>11</v>
      </c>
      <c r="H52" s="105">
        <v>5</v>
      </c>
      <c r="I52" s="105" t="s">
        <v>460</v>
      </c>
      <c r="J52" s="105">
        <v>1</v>
      </c>
      <c r="K52" s="105">
        <v>5</v>
      </c>
    </row>
    <row r="53" spans="1:11" ht="12" customHeight="1">
      <c r="A53" s="5"/>
      <c r="B53" s="23"/>
      <c r="C53" s="23"/>
      <c r="D53" s="23"/>
      <c r="E53" s="23"/>
      <c r="F53" s="99"/>
      <c r="G53" s="23"/>
      <c r="H53" s="23"/>
      <c r="I53" s="23"/>
      <c r="J53" s="23"/>
      <c r="K53" s="23"/>
    </row>
    <row r="54" spans="1:11" ht="12" customHeight="1">
      <c r="A54" s="74" t="s">
        <v>51</v>
      </c>
      <c r="B54" s="107">
        <v>246</v>
      </c>
      <c r="C54" s="107">
        <v>149</v>
      </c>
      <c r="D54" s="107" t="s">
        <v>460</v>
      </c>
      <c r="E54" s="107">
        <v>10</v>
      </c>
      <c r="F54" s="108">
        <v>26</v>
      </c>
      <c r="G54" s="107">
        <v>262</v>
      </c>
      <c r="H54" s="107">
        <v>185</v>
      </c>
      <c r="I54" s="107">
        <v>3</v>
      </c>
      <c r="J54" s="107">
        <v>16</v>
      </c>
      <c r="K54" s="107">
        <v>41</v>
      </c>
    </row>
    <row r="55" spans="1:11" ht="12" customHeight="1">
      <c r="A55" s="102" t="s">
        <v>138</v>
      </c>
      <c r="B55" s="107">
        <v>148</v>
      </c>
      <c r="C55" s="107">
        <v>81</v>
      </c>
      <c r="D55" s="107" t="s">
        <v>460</v>
      </c>
      <c r="E55" s="107">
        <v>4</v>
      </c>
      <c r="F55" s="108">
        <v>10</v>
      </c>
      <c r="G55" s="107">
        <v>145</v>
      </c>
      <c r="H55" s="107">
        <v>93</v>
      </c>
      <c r="I55" s="107">
        <v>3</v>
      </c>
      <c r="J55" s="107">
        <v>14</v>
      </c>
      <c r="K55" s="107">
        <v>21</v>
      </c>
    </row>
    <row r="56" spans="1:11" ht="12" customHeight="1">
      <c r="A56" s="102" t="s">
        <v>139</v>
      </c>
      <c r="B56" s="107">
        <v>98</v>
      </c>
      <c r="C56" s="107">
        <v>68</v>
      </c>
      <c r="D56" s="107" t="s">
        <v>460</v>
      </c>
      <c r="E56" s="107">
        <v>6</v>
      </c>
      <c r="F56" s="108">
        <v>16</v>
      </c>
      <c r="G56" s="107">
        <v>117</v>
      </c>
      <c r="H56" s="107">
        <v>92</v>
      </c>
      <c r="I56" s="107" t="s">
        <v>460</v>
      </c>
      <c r="J56" s="107">
        <v>2</v>
      </c>
      <c r="K56" s="107">
        <v>20</v>
      </c>
    </row>
    <row r="57" spans="1:11" ht="12" customHeight="1">
      <c r="A57" s="5"/>
      <c r="B57" s="105"/>
      <c r="C57" s="105"/>
      <c r="D57" s="105"/>
      <c r="E57" s="105"/>
      <c r="F57" s="106"/>
      <c r="G57" s="105"/>
      <c r="H57" s="105"/>
      <c r="I57" s="105"/>
      <c r="J57" s="105"/>
      <c r="K57" s="105"/>
    </row>
    <row r="58" spans="1:11" ht="12" customHeight="1">
      <c r="A58" s="5" t="s">
        <v>148</v>
      </c>
      <c r="B58" s="105" t="s">
        <v>460</v>
      </c>
      <c r="C58" s="105" t="s">
        <v>460</v>
      </c>
      <c r="D58" s="105" t="s">
        <v>460</v>
      </c>
      <c r="E58" s="105" t="s">
        <v>460</v>
      </c>
      <c r="F58" s="106" t="s">
        <v>460</v>
      </c>
      <c r="G58" s="105" t="s">
        <v>460</v>
      </c>
      <c r="H58" s="105" t="s">
        <v>460</v>
      </c>
      <c r="I58" s="105" t="s">
        <v>460</v>
      </c>
      <c r="J58" s="105" t="s">
        <v>460</v>
      </c>
      <c r="K58" s="105" t="s">
        <v>460</v>
      </c>
    </row>
    <row r="59" spans="1:11" ht="12" customHeight="1">
      <c r="A59" s="5"/>
      <c r="B59" s="105"/>
      <c r="C59" s="105"/>
      <c r="D59" s="105"/>
      <c r="E59" s="105"/>
      <c r="F59" s="106"/>
      <c r="G59" s="105"/>
      <c r="H59" s="105"/>
      <c r="I59" s="105"/>
      <c r="J59" s="105"/>
      <c r="K59" s="105"/>
    </row>
    <row r="60" spans="1:11" ht="12" customHeight="1">
      <c r="A60" s="74" t="s">
        <v>57</v>
      </c>
      <c r="B60" s="107">
        <v>246</v>
      </c>
      <c r="C60" s="107">
        <v>149</v>
      </c>
      <c r="D60" s="107" t="s">
        <v>460</v>
      </c>
      <c r="E60" s="107">
        <v>10</v>
      </c>
      <c r="F60" s="108">
        <v>26</v>
      </c>
      <c r="G60" s="107">
        <v>262</v>
      </c>
      <c r="H60" s="107">
        <v>185</v>
      </c>
      <c r="I60" s="107">
        <v>3</v>
      </c>
      <c r="J60" s="107">
        <v>16</v>
      </c>
      <c r="K60" s="107">
        <v>41</v>
      </c>
    </row>
    <row r="61" spans="1:11" ht="12" customHeight="1">
      <c r="A61" s="103"/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 ht="12" customHeight="1">
      <c r="A62" s="103"/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1:11" ht="12" customHeight="1">
      <c r="A63" s="103"/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1:11" ht="12" customHeight="1">
      <c r="A64" s="103"/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1:11" ht="12" customHeight="1">
      <c r="A65" s="103"/>
      <c r="B65" s="77"/>
      <c r="C65" s="77"/>
      <c r="D65" s="77"/>
      <c r="E65" s="77"/>
      <c r="F65" s="77"/>
      <c r="G65" s="77"/>
      <c r="H65" s="77"/>
      <c r="I65" s="77"/>
      <c r="J65" s="77"/>
      <c r="K65" s="77"/>
    </row>
    <row r="66" spans="1:11" ht="12" customHeight="1">
      <c r="A66" s="103"/>
      <c r="B66" s="77"/>
      <c r="C66" s="77"/>
      <c r="D66" s="77"/>
      <c r="E66" s="77"/>
      <c r="F66" s="77"/>
      <c r="G66" s="77"/>
      <c r="H66" s="77"/>
      <c r="I66" s="77"/>
      <c r="J66" s="77"/>
      <c r="K66" s="77"/>
    </row>
    <row r="67" spans="1:11" ht="12" customHeight="1">
      <c r="A67" s="103"/>
      <c r="B67" s="77"/>
      <c r="C67" s="77"/>
      <c r="D67" s="77"/>
      <c r="E67" s="77"/>
      <c r="F67" s="77"/>
      <c r="G67" s="77"/>
      <c r="H67" s="77"/>
      <c r="I67" s="77"/>
      <c r="J67" s="77"/>
      <c r="K67" s="77"/>
    </row>
    <row r="68" spans="1:11" ht="12.75">
      <c r="A68" s="103"/>
      <c r="B68" s="77"/>
      <c r="C68" s="77"/>
      <c r="D68" s="77"/>
      <c r="E68" s="77"/>
      <c r="F68" s="77"/>
      <c r="G68" s="77"/>
      <c r="H68" s="77"/>
      <c r="I68" s="77"/>
      <c r="J68" s="77"/>
      <c r="K68" s="77"/>
    </row>
  </sheetData>
  <mergeCells count="10">
    <mergeCell ref="B7:B13"/>
    <mergeCell ref="G7:G13"/>
    <mergeCell ref="F8:F13"/>
    <mergeCell ref="K8:K13"/>
    <mergeCell ref="C9:C13"/>
    <mergeCell ref="D9:D13"/>
    <mergeCell ref="E9:E13"/>
    <mergeCell ref="H9:H13"/>
    <mergeCell ref="I9:I13"/>
    <mergeCell ref="J9:J13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6"/>
  <sheetViews>
    <sheetView zoomScale="120" zoomScaleNormal="120" workbookViewId="0" topLeftCell="A1">
      <selection activeCell="C23" sqref="C23"/>
    </sheetView>
  </sheetViews>
  <sheetFormatPr defaultColWidth="11.421875" defaultRowHeight="12.75"/>
  <cols>
    <col min="1" max="1" width="16.7109375" style="71" customWidth="1"/>
    <col min="2" max="11" width="6.7109375" style="71" customWidth="1"/>
    <col min="12" max="16384" width="11.421875" style="71" customWidth="1"/>
  </cols>
  <sheetData>
    <row r="1" spans="1:11" ht="10.5" customHeight="1">
      <c r="A1" s="61" t="s">
        <v>152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8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8.25" customHeight="1">
      <c r="A5" s="1" t="s">
        <v>150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4"/>
      <c r="B7" s="235" t="s">
        <v>57</v>
      </c>
      <c r="C7" s="27" t="s">
        <v>131</v>
      </c>
      <c r="D7" s="28"/>
      <c r="E7" s="28"/>
      <c r="F7" s="29"/>
      <c r="G7" s="240" t="s">
        <v>57</v>
      </c>
      <c r="H7" s="27" t="s">
        <v>131</v>
      </c>
      <c r="I7" s="28"/>
      <c r="J7" s="28"/>
      <c r="K7" s="28"/>
    </row>
    <row r="8" spans="1:11" ht="8.25" customHeight="1">
      <c r="A8" s="33" t="s">
        <v>132</v>
      </c>
      <c r="B8" s="256"/>
      <c r="C8" s="34" t="s">
        <v>133</v>
      </c>
      <c r="D8" s="35"/>
      <c r="E8" s="36"/>
      <c r="F8" s="221" t="s">
        <v>78</v>
      </c>
      <c r="G8" s="261"/>
      <c r="H8" s="34" t="s">
        <v>133</v>
      </c>
      <c r="I8" s="35"/>
      <c r="J8" s="36"/>
      <c r="K8" s="230" t="s">
        <v>78</v>
      </c>
    </row>
    <row r="9" spans="1:11" ht="8.25" customHeight="1">
      <c r="A9" s="33" t="s">
        <v>134</v>
      </c>
      <c r="B9" s="256"/>
      <c r="C9" s="221" t="s">
        <v>378</v>
      </c>
      <c r="D9" s="221" t="s">
        <v>461</v>
      </c>
      <c r="E9" s="221" t="s">
        <v>375</v>
      </c>
      <c r="F9" s="259"/>
      <c r="G9" s="261"/>
      <c r="H9" s="221" t="s">
        <v>378</v>
      </c>
      <c r="I9" s="221" t="s">
        <v>461</v>
      </c>
      <c r="J9" s="221" t="s">
        <v>375</v>
      </c>
      <c r="K9" s="262"/>
    </row>
    <row r="10" spans="1:11" ht="8.25" customHeight="1">
      <c r="A10" s="33" t="s">
        <v>135</v>
      </c>
      <c r="B10" s="256"/>
      <c r="C10" s="259"/>
      <c r="D10" s="259"/>
      <c r="E10" s="259"/>
      <c r="F10" s="259"/>
      <c r="G10" s="261"/>
      <c r="H10" s="259"/>
      <c r="I10" s="259"/>
      <c r="J10" s="259"/>
      <c r="K10" s="262"/>
    </row>
    <row r="11" spans="1:11" ht="8.25" customHeight="1">
      <c r="A11" s="3"/>
      <c r="B11" s="256"/>
      <c r="C11" s="259"/>
      <c r="D11" s="259"/>
      <c r="E11" s="259"/>
      <c r="F11" s="259"/>
      <c r="G11" s="261"/>
      <c r="H11" s="259"/>
      <c r="I11" s="259"/>
      <c r="J11" s="259"/>
      <c r="K11" s="262"/>
    </row>
    <row r="12" spans="1:11" ht="8.25" customHeight="1">
      <c r="A12" s="33" t="s">
        <v>136</v>
      </c>
      <c r="B12" s="256"/>
      <c r="C12" s="259"/>
      <c r="D12" s="259"/>
      <c r="E12" s="259"/>
      <c r="F12" s="259"/>
      <c r="G12" s="261"/>
      <c r="H12" s="259"/>
      <c r="I12" s="259"/>
      <c r="J12" s="259"/>
      <c r="K12" s="262"/>
    </row>
    <row r="13" spans="1:11" ht="12.75">
      <c r="A13" s="5"/>
      <c r="B13" s="257"/>
      <c r="C13" s="260"/>
      <c r="D13" s="260"/>
      <c r="E13" s="260"/>
      <c r="F13" s="260"/>
      <c r="G13" s="253"/>
      <c r="H13" s="260"/>
      <c r="I13" s="260"/>
      <c r="J13" s="260"/>
      <c r="K13" s="263"/>
    </row>
    <row r="14" spans="1:11" ht="8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9.5" customHeight="1">
      <c r="A15" s="95"/>
      <c r="B15" s="104" t="s">
        <v>153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9.5" customHeight="1">
      <c r="A16" s="2"/>
      <c r="B16" s="80">
        <f>'Tab 8.1'!B16</f>
        <v>37987</v>
      </c>
      <c r="C16" s="20"/>
      <c r="D16" s="1"/>
      <c r="E16" s="1"/>
      <c r="F16" s="1"/>
      <c r="G16" s="80">
        <f>'Tab 8.1'!G16</f>
        <v>37622</v>
      </c>
      <c r="H16" s="1"/>
      <c r="I16" s="1"/>
      <c r="J16" s="1"/>
      <c r="K16" s="1"/>
    </row>
    <row r="17" spans="1:11" ht="8.2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" customHeight="1">
      <c r="A18" s="37" t="s">
        <v>137</v>
      </c>
      <c r="B18" s="105">
        <v>30</v>
      </c>
      <c r="C18" s="105">
        <v>13</v>
      </c>
      <c r="D18" s="105" t="s">
        <v>460</v>
      </c>
      <c r="E18" s="105">
        <v>2</v>
      </c>
      <c r="F18" s="106">
        <v>12</v>
      </c>
      <c r="G18" s="105">
        <v>43</v>
      </c>
      <c r="H18" s="105">
        <v>17</v>
      </c>
      <c r="I18" s="105" t="s">
        <v>460</v>
      </c>
      <c r="J18" s="105">
        <v>4</v>
      </c>
      <c r="K18" s="105">
        <v>21</v>
      </c>
    </row>
    <row r="19" spans="1:11" ht="12" customHeight="1">
      <c r="A19" s="37" t="s">
        <v>138</v>
      </c>
      <c r="B19" s="105">
        <v>16</v>
      </c>
      <c r="C19" s="105">
        <v>5</v>
      </c>
      <c r="D19" s="105" t="s">
        <v>460</v>
      </c>
      <c r="E19" s="105">
        <v>2</v>
      </c>
      <c r="F19" s="106">
        <v>7</v>
      </c>
      <c r="G19" s="105">
        <v>23</v>
      </c>
      <c r="H19" s="105">
        <v>7</v>
      </c>
      <c r="I19" s="105" t="s">
        <v>460</v>
      </c>
      <c r="J19" s="105">
        <v>3</v>
      </c>
      <c r="K19" s="105">
        <v>12</v>
      </c>
    </row>
    <row r="20" spans="1:11" ht="12" customHeight="1">
      <c r="A20" s="37" t="s">
        <v>139</v>
      </c>
      <c r="B20" s="105">
        <v>14</v>
      </c>
      <c r="C20" s="105">
        <v>8</v>
      </c>
      <c r="D20" s="105" t="s">
        <v>460</v>
      </c>
      <c r="E20" s="105" t="s">
        <v>460</v>
      </c>
      <c r="F20" s="106">
        <v>5</v>
      </c>
      <c r="G20" s="105">
        <v>20</v>
      </c>
      <c r="H20" s="105">
        <v>10</v>
      </c>
      <c r="I20" s="105" t="s">
        <v>460</v>
      </c>
      <c r="J20" s="105">
        <v>1</v>
      </c>
      <c r="K20" s="105">
        <v>9</v>
      </c>
    </row>
    <row r="21" spans="1:11" ht="12" customHeight="1">
      <c r="A21" s="37"/>
      <c r="B21" s="105"/>
      <c r="C21" s="105"/>
      <c r="D21" s="105"/>
      <c r="E21" s="105"/>
      <c r="F21" s="106"/>
      <c r="G21" s="105"/>
      <c r="H21" s="105"/>
      <c r="I21" s="105"/>
      <c r="J21" s="105"/>
      <c r="K21" s="105"/>
    </row>
    <row r="22" spans="1:11" ht="12" customHeight="1">
      <c r="A22" s="37" t="s">
        <v>140</v>
      </c>
      <c r="B22" s="105">
        <v>26</v>
      </c>
      <c r="C22" s="105">
        <v>13</v>
      </c>
      <c r="D22" s="105">
        <v>3</v>
      </c>
      <c r="E22" s="105">
        <v>1</v>
      </c>
      <c r="F22" s="106">
        <v>6</v>
      </c>
      <c r="G22" s="105">
        <v>47</v>
      </c>
      <c r="H22" s="105">
        <v>24</v>
      </c>
      <c r="I22" s="105">
        <v>3</v>
      </c>
      <c r="J22" s="105">
        <v>5</v>
      </c>
      <c r="K22" s="105">
        <v>5</v>
      </c>
    </row>
    <row r="23" spans="1:11" ht="12" customHeight="1">
      <c r="A23" s="37" t="s">
        <v>138</v>
      </c>
      <c r="B23" s="105">
        <v>11</v>
      </c>
      <c r="C23" s="105">
        <v>3</v>
      </c>
      <c r="D23" s="105">
        <v>3</v>
      </c>
      <c r="E23" s="105">
        <v>1</v>
      </c>
      <c r="F23" s="106">
        <v>2</v>
      </c>
      <c r="G23" s="105">
        <v>27</v>
      </c>
      <c r="H23" s="105">
        <v>13</v>
      </c>
      <c r="I23" s="105">
        <v>2</v>
      </c>
      <c r="J23" s="105">
        <v>3</v>
      </c>
      <c r="K23" s="105">
        <v>3</v>
      </c>
    </row>
    <row r="24" spans="1:11" ht="12" customHeight="1">
      <c r="A24" s="37" t="s">
        <v>139</v>
      </c>
      <c r="B24" s="105">
        <v>15</v>
      </c>
      <c r="C24" s="105">
        <v>10</v>
      </c>
      <c r="D24" s="105" t="s">
        <v>460</v>
      </c>
      <c r="E24" s="105" t="s">
        <v>460</v>
      </c>
      <c r="F24" s="106">
        <v>4</v>
      </c>
      <c r="G24" s="105">
        <v>20</v>
      </c>
      <c r="H24" s="105">
        <v>11</v>
      </c>
      <c r="I24" s="105">
        <v>1</v>
      </c>
      <c r="J24" s="105">
        <v>2</v>
      </c>
      <c r="K24" s="105">
        <v>2</v>
      </c>
    </row>
    <row r="25" spans="1:11" ht="12" customHeight="1">
      <c r="A25" s="5"/>
      <c r="B25" s="105"/>
      <c r="C25" s="105"/>
      <c r="D25" s="105"/>
      <c r="E25" s="105"/>
      <c r="F25" s="106"/>
      <c r="G25" s="105"/>
      <c r="H25" s="105"/>
      <c r="I25" s="105"/>
      <c r="J25" s="105"/>
      <c r="K25" s="105"/>
    </row>
    <row r="26" spans="1:11" ht="12" customHeight="1">
      <c r="A26" s="5" t="s">
        <v>141</v>
      </c>
      <c r="B26" s="105">
        <v>103</v>
      </c>
      <c r="C26" s="105">
        <v>93</v>
      </c>
      <c r="D26" s="105" t="s">
        <v>460</v>
      </c>
      <c r="E26" s="105">
        <v>5</v>
      </c>
      <c r="F26" s="106">
        <v>2</v>
      </c>
      <c r="G26" s="105">
        <v>113</v>
      </c>
      <c r="H26" s="105">
        <v>103</v>
      </c>
      <c r="I26" s="105" t="s">
        <v>460</v>
      </c>
      <c r="J26" s="105">
        <v>2</v>
      </c>
      <c r="K26" s="105">
        <v>4</v>
      </c>
    </row>
    <row r="27" spans="1:11" ht="12" customHeight="1">
      <c r="A27" s="37" t="s">
        <v>138</v>
      </c>
      <c r="B27" s="105">
        <v>50</v>
      </c>
      <c r="C27" s="105">
        <v>41</v>
      </c>
      <c r="D27" s="105" t="s">
        <v>460</v>
      </c>
      <c r="E27" s="105">
        <v>5</v>
      </c>
      <c r="F27" s="106">
        <v>1</v>
      </c>
      <c r="G27" s="105">
        <v>67</v>
      </c>
      <c r="H27" s="105">
        <v>59</v>
      </c>
      <c r="I27" s="105" t="s">
        <v>460</v>
      </c>
      <c r="J27" s="105">
        <v>1</v>
      </c>
      <c r="K27" s="105">
        <v>3</v>
      </c>
    </row>
    <row r="28" spans="1:11" ht="12" customHeight="1">
      <c r="A28" s="37" t="s">
        <v>139</v>
      </c>
      <c r="B28" s="105">
        <v>53</v>
      </c>
      <c r="C28" s="105">
        <v>52</v>
      </c>
      <c r="D28" s="105" t="s">
        <v>460</v>
      </c>
      <c r="E28" s="105" t="s">
        <v>460</v>
      </c>
      <c r="F28" s="106">
        <v>1</v>
      </c>
      <c r="G28" s="105">
        <v>46</v>
      </c>
      <c r="H28" s="105">
        <v>44</v>
      </c>
      <c r="I28" s="105" t="s">
        <v>460</v>
      </c>
      <c r="J28" s="105">
        <v>1</v>
      </c>
      <c r="K28" s="105">
        <v>1</v>
      </c>
    </row>
    <row r="29" spans="1:11" ht="12" customHeight="1">
      <c r="A29" s="5"/>
      <c r="B29" s="105"/>
      <c r="C29" s="105"/>
      <c r="D29" s="105"/>
      <c r="E29" s="105"/>
      <c r="F29" s="106"/>
      <c r="G29" s="105"/>
      <c r="H29" s="105"/>
      <c r="I29" s="105"/>
      <c r="J29" s="105"/>
      <c r="K29" s="105"/>
    </row>
    <row r="30" spans="1:11" ht="12" customHeight="1">
      <c r="A30" s="5" t="s">
        <v>142</v>
      </c>
      <c r="B30" s="105">
        <v>74</v>
      </c>
      <c r="C30" s="105">
        <v>64</v>
      </c>
      <c r="D30" s="105">
        <v>1</v>
      </c>
      <c r="E30" s="105">
        <v>2</v>
      </c>
      <c r="F30" s="106">
        <v>1</v>
      </c>
      <c r="G30" s="105">
        <v>86</v>
      </c>
      <c r="H30" s="105">
        <v>76</v>
      </c>
      <c r="I30" s="105" t="s">
        <v>460</v>
      </c>
      <c r="J30" s="105">
        <v>2</v>
      </c>
      <c r="K30" s="105">
        <v>6</v>
      </c>
    </row>
    <row r="31" spans="1:11" ht="12" customHeight="1">
      <c r="A31" s="37" t="s">
        <v>138</v>
      </c>
      <c r="B31" s="105">
        <v>46</v>
      </c>
      <c r="C31" s="105">
        <v>38</v>
      </c>
      <c r="D31" s="105">
        <v>1</v>
      </c>
      <c r="E31" s="105">
        <v>2</v>
      </c>
      <c r="F31" s="106" t="s">
        <v>460</v>
      </c>
      <c r="G31" s="105">
        <v>44</v>
      </c>
      <c r="H31" s="105">
        <v>38</v>
      </c>
      <c r="I31" s="105" t="s">
        <v>460</v>
      </c>
      <c r="J31" s="105">
        <v>1</v>
      </c>
      <c r="K31" s="105">
        <v>3</v>
      </c>
    </row>
    <row r="32" spans="1:11" ht="12" customHeight="1">
      <c r="A32" s="37" t="s">
        <v>139</v>
      </c>
      <c r="B32" s="105">
        <v>28</v>
      </c>
      <c r="C32" s="105">
        <v>26</v>
      </c>
      <c r="D32" s="105" t="s">
        <v>460</v>
      </c>
      <c r="E32" s="105" t="s">
        <v>460</v>
      </c>
      <c r="F32" s="106">
        <v>1</v>
      </c>
      <c r="G32" s="105">
        <v>42</v>
      </c>
      <c r="H32" s="105">
        <v>38</v>
      </c>
      <c r="I32" s="105" t="s">
        <v>460</v>
      </c>
      <c r="J32" s="105">
        <v>1</v>
      </c>
      <c r="K32" s="105">
        <v>3</v>
      </c>
    </row>
    <row r="33" spans="1:11" ht="12" customHeight="1">
      <c r="A33" s="5"/>
      <c r="B33" s="105"/>
      <c r="C33" s="105"/>
      <c r="D33" s="105"/>
      <c r="E33" s="105"/>
      <c r="F33" s="106"/>
      <c r="G33" s="105"/>
      <c r="H33" s="105"/>
      <c r="I33" s="105"/>
      <c r="J33" s="105"/>
      <c r="K33" s="105"/>
    </row>
    <row r="34" spans="1:11" ht="12" customHeight="1">
      <c r="A34" s="5" t="s">
        <v>143</v>
      </c>
      <c r="B34" s="105">
        <v>98</v>
      </c>
      <c r="C34" s="105">
        <v>88</v>
      </c>
      <c r="D34" s="105" t="s">
        <v>460</v>
      </c>
      <c r="E34" s="105">
        <v>1</v>
      </c>
      <c r="F34" s="106">
        <v>4</v>
      </c>
      <c r="G34" s="105">
        <v>138</v>
      </c>
      <c r="H34" s="105">
        <v>116</v>
      </c>
      <c r="I34" s="105" t="s">
        <v>460</v>
      </c>
      <c r="J34" s="105">
        <v>4</v>
      </c>
      <c r="K34" s="105">
        <v>5</v>
      </c>
    </row>
    <row r="35" spans="1:11" ht="12" customHeight="1">
      <c r="A35" s="37" t="s">
        <v>138</v>
      </c>
      <c r="B35" s="105">
        <v>50</v>
      </c>
      <c r="C35" s="105">
        <v>41</v>
      </c>
      <c r="D35" s="105" t="s">
        <v>460</v>
      </c>
      <c r="E35" s="105">
        <v>1</v>
      </c>
      <c r="F35" s="106">
        <v>4</v>
      </c>
      <c r="G35" s="105">
        <v>65</v>
      </c>
      <c r="H35" s="105">
        <v>51</v>
      </c>
      <c r="I35" s="105" t="s">
        <v>460</v>
      </c>
      <c r="J35" s="105">
        <v>3</v>
      </c>
      <c r="K35" s="105">
        <v>2</v>
      </c>
    </row>
    <row r="36" spans="1:11" ht="12" customHeight="1">
      <c r="A36" s="37" t="s">
        <v>139</v>
      </c>
      <c r="B36" s="105">
        <v>48</v>
      </c>
      <c r="C36" s="105">
        <v>47</v>
      </c>
      <c r="D36" s="105" t="s">
        <v>460</v>
      </c>
      <c r="E36" s="105" t="s">
        <v>460</v>
      </c>
      <c r="F36" s="106" t="s">
        <v>460</v>
      </c>
      <c r="G36" s="105">
        <v>73</v>
      </c>
      <c r="H36" s="105">
        <v>65</v>
      </c>
      <c r="I36" s="105" t="s">
        <v>460</v>
      </c>
      <c r="J36" s="105">
        <v>1</v>
      </c>
      <c r="K36" s="105">
        <v>3</v>
      </c>
    </row>
    <row r="37" spans="1:11" ht="12" customHeight="1">
      <c r="A37" s="5"/>
      <c r="B37" s="105"/>
      <c r="C37" s="105"/>
      <c r="D37" s="105"/>
      <c r="E37" s="105"/>
      <c r="F37" s="106"/>
      <c r="G37" s="105"/>
      <c r="H37" s="105"/>
      <c r="I37" s="105"/>
      <c r="J37" s="105"/>
      <c r="K37" s="105"/>
    </row>
    <row r="38" spans="1:11" ht="12" customHeight="1">
      <c r="A38" s="5" t="s">
        <v>144</v>
      </c>
      <c r="B38" s="105">
        <v>111</v>
      </c>
      <c r="C38" s="105">
        <v>85</v>
      </c>
      <c r="D38" s="105" t="s">
        <v>460</v>
      </c>
      <c r="E38" s="105">
        <v>5</v>
      </c>
      <c r="F38" s="106">
        <v>9</v>
      </c>
      <c r="G38" s="105">
        <v>120</v>
      </c>
      <c r="H38" s="105">
        <v>92</v>
      </c>
      <c r="I38" s="105">
        <v>1</v>
      </c>
      <c r="J38" s="105">
        <v>5</v>
      </c>
      <c r="K38" s="105">
        <v>9</v>
      </c>
    </row>
    <row r="39" spans="1:11" ht="12" customHeight="1">
      <c r="A39" s="37" t="s">
        <v>138</v>
      </c>
      <c r="B39" s="105">
        <v>53</v>
      </c>
      <c r="C39" s="105">
        <v>32</v>
      </c>
      <c r="D39" s="105" t="s">
        <v>460</v>
      </c>
      <c r="E39" s="105">
        <v>4</v>
      </c>
      <c r="F39" s="106">
        <v>6</v>
      </c>
      <c r="G39" s="105">
        <v>59</v>
      </c>
      <c r="H39" s="105">
        <v>37</v>
      </c>
      <c r="I39" s="105">
        <v>1</v>
      </c>
      <c r="J39" s="105">
        <v>4</v>
      </c>
      <c r="K39" s="105">
        <v>6</v>
      </c>
    </row>
    <row r="40" spans="1:11" ht="12" customHeight="1">
      <c r="A40" s="37" t="s">
        <v>139</v>
      </c>
      <c r="B40" s="105">
        <v>58</v>
      </c>
      <c r="C40" s="105">
        <v>53</v>
      </c>
      <c r="D40" s="105" t="s">
        <v>460</v>
      </c>
      <c r="E40" s="105">
        <v>1</v>
      </c>
      <c r="F40" s="106">
        <v>3</v>
      </c>
      <c r="G40" s="105">
        <v>61</v>
      </c>
      <c r="H40" s="105">
        <v>55</v>
      </c>
      <c r="I40" s="105" t="s">
        <v>460</v>
      </c>
      <c r="J40" s="105">
        <v>1</v>
      </c>
      <c r="K40" s="105">
        <v>3</v>
      </c>
    </row>
    <row r="41" spans="1:11" ht="12" customHeight="1">
      <c r="A41" s="5"/>
      <c r="B41" s="105"/>
      <c r="C41" s="105"/>
      <c r="D41" s="105"/>
      <c r="E41" s="105"/>
      <c r="F41" s="106"/>
      <c r="G41" s="105"/>
      <c r="H41" s="105"/>
      <c r="I41" s="105"/>
      <c r="J41" s="105"/>
      <c r="K41" s="105"/>
    </row>
    <row r="42" spans="1:11" ht="12" customHeight="1">
      <c r="A42" s="5" t="s">
        <v>145</v>
      </c>
      <c r="B42" s="105">
        <v>90</v>
      </c>
      <c r="C42" s="105">
        <v>66</v>
      </c>
      <c r="D42" s="105" t="s">
        <v>460</v>
      </c>
      <c r="E42" s="105">
        <v>5</v>
      </c>
      <c r="F42" s="106">
        <v>9</v>
      </c>
      <c r="G42" s="105">
        <v>98</v>
      </c>
      <c r="H42" s="105">
        <v>78</v>
      </c>
      <c r="I42" s="105" t="s">
        <v>460</v>
      </c>
      <c r="J42" s="105">
        <v>4</v>
      </c>
      <c r="K42" s="105">
        <v>6</v>
      </c>
    </row>
    <row r="43" spans="1:11" ht="12" customHeight="1">
      <c r="A43" s="37" t="s">
        <v>138</v>
      </c>
      <c r="B43" s="105">
        <v>44</v>
      </c>
      <c r="C43" s="105">
        <v>28</v>
      </c>
      <c r="D43" s="105" t="s">
        <v>460</v>
      </c>
      <c r="E43" s="105">
        <v>3</v>
      </c>
      <c r="F43" s="106">
        <v>7</v>
      </c>
      <c r="G43" s="105">
        <v>51</v>
      </c>
      <c r="H43" s="105">
        <v>37</v>
      </c>
      <c r="I43" s="105" t="s">
        <v>460</v>
      </c>
      <c r="J43" s="105">
        <v>4</v>
      </c>
      <c r="K43" s="105">
        <v>2</v>
      </c>
    </row>
    <row r="44" spans="1:11" ht="12" customHeight="1">
      <c r="A44" s="37" t="s">
        <v>139</v>
      </c>
      <c r="B44" s="105">
        <v>46</v>
      </c>
      <c r="C44" s="105">
        <v>38</v>
      </c>
      <c r="D44" s="105" t="s">
        <v>460</v>
      </c>
      <c r="E44" s="105">
        <v>2</v>
      </c>
      <c r="F44" s="106">
        <v>2</v>
      </c>
      <c r="G44" s="105">
        <v>47</v>
      </c>
      <c r="H44" s="105">
        <v>41</v>
      </c>
      <c r="I44" s="105" t="s">
        <v>460</v>
      </c>
      <c r="J44" s="105" t="s">
        <v>460</v>
      </c>
      <c r="K44" s="105">
        <v>4</v>
      </c>
    </row>
    <row r="45" spans="1:11" ht="12" customHeight="1">
      <c r="A45" s="5"/>
      <c r="B45" s="105"/>
      <c r="C45" s="105"/>
      <c r="D45" s="105"/>
      <c r="E45" s="105"/>
      <c r="F45" s="106"/>
      <c r="G45" s="105"/>
      <c r="H45" s="105"/>
      <c r="I45" s="105"/>
      <c r="J45" s="105"/>
      <c r="K45" s="105"/>
    </row>
    <row r="46" spans="1:11" ht="12" customHeight="1">
      <c r="A46" s="5" t="s">
        <v>146</v>
      </c>
      <c r="B46" s="105">
        <v>39</v>
      </c>
      <c r="C46" s="105">
        <v>35</v>
      </c>
      <c r="D46" s="105" t="s">
        <v>460</v>
      </c>
      <c r="E46" s="105">
        <v>1</v>
      </c>
      <c r="F46" s="106">
        <v>2</v>
      </c>
      <c r="G46" s="105">
        <v>47</v>
      </c>
      <c r="H46" s="105">
        <v>28</v>
      </c>
      <c r="I46" s="105" t="s">
        <v>460</v>
      </c>
      <c r="J46" s="105">
        <v>4</v>
      </c>
      <c r="K46" s="105">
        <v>9</v>
      </c>
    </row>
    <row r="47" spans="1:11" ht="12" customHeight="1">
      <c r="A47" s="37" t="s">
        <v>138</v>
      </c>
      <c r="B47" s="105">
        <v>27</v>
      </c>
      <c r="C47" s="105">
        <v>24</v>
      </c>
      <c r="D47" s="105" t="s">
        <v>460</v>
      </c>
      <c r="E47" s="105">
        <v>1</v>
      </c>
      <c r="F47" s="106">
        <v>1</v>
      </c>
      <c r="G47" s="105">
        <v>21</v>
      </c>
      <c r="H47" s="105">
        <v>10</v>
      </c>
      <c r="I47" s="105" t="s">
        <v>460</v>
      </c>
      <c r="J47" s="105">
        <v>1</v>
      </c>
      <c r="K47" s="105">
        <v>5</v>
      </c>
    </row>
    <row r="48" spans="1:11" ht="12" customHeight="1">
      <c r="A48" s="37" t="s">
        <v>139</v>
      </c>
      <c r="B48" s="105">
        <v>12</v>
      </c>
      <c r="C48" s="105">
        <v>11</v>
      </c>
      <c r="D48" s="105" t="s">
        <v>460</v>
      </c>
      <c r="E48" s="105" t="s">
        <v>460</v>
      </c>
      <c r="F48" s="106">
        <v>1</v>
      </c>
      <c r="G48" s="105">
        <v>26</v>
      </c>
      <c r="H48" s="105">
        <v>18</v>
      </c>
      <c r="I48" s="105" t="s">
        <v>460</v>
      </c>
      <c r="J48" s="105">
        <v>3</v>
      </c>
      <c r="K48" s="105">
        <v>4</v>
      </c>
    </row>
    <row r="49" spans="1:11" ht="12" customHeight="1">
      <c r="A49" s="5"/>
      <c r="B49" s="105"/>
      <c r="C49" s="105"/>
      <c r="D49" s="105"/>
      <c r="E49" s="105"/>
      <c r="F49" s="106"/>
      <c r="G49" s="105"/>
      <c r="H49" s="105"/>
      <c r="I49" s="105"/>
      <c r="J49" s="105"/>
      <c r="K49" s="105"/>
    </row>
    <row r="50" spans="1:11" ht="12" customHeight="1">
      <c r="A50" s="5" t="s">
        <v>147</v>
      </c>
      <c r="B50" s="105">
        <v>35</v>
      </c>
      <c r="C50" s="105">
        <v>24</v>
      </c>
      <c r="D50" s="105" t="s">
        <v>460</v>
      </c>
      <c r="E50" s="105" t="s">
        <v>460</v>
      </c>
      <c r="F50" s="106">
        <v>6</v>
      </c>
      <c r="G50" s="105">
        <v>31</v>
      </c>
      <c r="H50" s="105">
        <v>21</v>
      </c>
      <c r="I50" s="105" t="s">
        <v>460</v>
      </c>
      <c r="J50" s="105" t="s">
        <v>460</v>
      </c>
      <c r="K50" s="105">
        <v>9</v>
      </c>
    </row>
    <row r="51" spans="1:11" ht="12" customHeight="1">
      <c r="A51" s="37" t="s">
        <v>138</v>
      </c>
      <c r="B51" s="105">
        <v>17</v>
      </c>
      <c r="C51" s="105">
        <v>11</v>
      </c>
      <c r="D51" s="105" t="s">
        <v>460</v>
      </c>
      <c r="E51" s="105" t="s">
        <v>460</v>
      </c>
      <c r="F51" s="106">
        <v>3</v>
      </c>
      <c r="G51" s="105">
        <v>16</v>
      </c>
      <c r="H51" s="105">
        <v>8</v>
      </c>
      <c r="I51" s="105" t="s">
        <v>460</v>
      </c>
      <c r="J51" s="105" t="s">
        <v>460</v>
      </c>
      <c r="K51" s="105">
        <v>7</v>
      </c>
    </row>
    <row r="52" spans="1:11" ht="12" customHeight="1">
      <c r="A52" s="37" t="s">
        <v>139</v>
      </c>
      <c r="B52" s="105">
        <v>18</v>
      </c>
      <c r="C52" s="105">
        <v>13</v>
      </c>
      <c r="D52" s="105" t="s">
        <v>460</v>
      </c>
      <c r="E52" s="105" t="s">
        <v>460</v>
      </c>
      <c r="F52" s="106">
        <v>3</v>
      </c>
      <c r="G52" s="105">
        <v>15</v>
      </c>
      <c r="H52" s="105">
        <v>13</v>
      </c>
      <c r="I52" s="105" t="s">
        <v>460</v>
      </c>
      <c r="J52" s="105" t="s">
        <v>460</v>
      </c>
      <c r="K52" s="105">
        <v>2</v>
      </c>
    </row>
    <row r="53" spans="1:11" ht="12" customHeight="1">
      <c r="A53" s="5"/>
      <c r="B53" s="23"/>
      <c r="C53" s="23"/>
      <c r="D53" s="23"/>
      <c r="E53" s="23"/>
      <c r="F53" s="99"/>
      <c r="G53" s="23"/>
      <c r="H53" s="23"/>
      <c r="I53" s="23"/>
      <c r="J53" s="23"/>
      <c r="K53" s="23"/>
    </row>
    <row r="54" spans="1:11" ht="12" customHeight="1">
      <c r="A54" s="74" t="s">
        <v>51</v>
      </c>
      <c r="B54" s="107">
        <v>606</v>
      </c>
      <c r="C54" s="107">
        <v>481</v>
      </c>
      <c r="D54" s="107">
        <v>4</v>
      </c>
      <c r="E54" s="107">
        <v>22</v>
      </c>
      <c r="F54" s="108">
        <v>51</v>
      </c>
      <c r="G54" s="107">
        <v>723</v>
      </c>
      <c r="H54" s="107">
        <v>555</v>
      </c>
      <c r="I54" s="107">
        <v>4</v>
      </c>
      <c r="J54" s="107">
        <v>30</v>
      </c>
      <c r="K54" s="107">
        <v>74</v>
      </c>
    </row>
    <row r="55" spans="1:11" ht="12" customHeight="1">
      <c r="A55" s="102" t="s">
        <v>138</v>
      </c>
      <c r="B55" s="107">
        <v>314</v>
      </c>
      <c r="C55" s="107">
        <v>223</v>
      </c>
      <c r="D55" s="107">
        <v>4</v>
      </c>
      <c r="E55" s="107">
        <v>19</v>
      </c>
      <c r="F55" s="108">
        <v>31</v>
      </c>
      <c r="G55" s="107">
        <v>373</v>
      </c>
      <c r="H55" s="107">
        <v>260</v>
      </c>
      <c r="I55" s="107">
        <v>3</v>
      </c>
      <c r="J55" s="107">
        <v>20</v>
      </c>
      <c r="K55" s="107">
        <v>43</v>
      </c>
    </row>
    <row r="56" spans="1:11" ht="12" customHeight="1">
      <c r="A56" s="102" t="s">
        <v>139</v>
      </c>
      <c r="B56" s="107">
        <v>292</v>
      </c>
      <c r="C56" s="107">
        <v>258</v>
      </c>
      <c r="D56" s="107" t="s">
        <v>460</v>
      </c>
      <c r="E56" s="107">
        <v>3</v>
      </c>
      <c r="F56" s="108">
        <v>20</v>
      </c>
      <c r="G56" s="107">
        <v>350</v>
      </c>
      <c r="H56" s="107">
        <v>295</v>
      </c>
      <c r="I56" s="107">
        <v>1</v>
      </c>
      <c r="J56" s="107">
        <v>10</v>
      </c>
      <c r="K56" s="107">
        <v>31</v>
      </c>
    </row>
    <row r="57" spans="1:11" ht="12" customHeight="1">
      <c r="A57" s="5"/>
      <c r="B57" s="109"/>
      <c r="C57" s="109"/>
      <c r="D57" s="109"/>
      <c r="E57" s="109"/>
      <c r="F57" s="110"/>
      <c r="G57" s="109"/>
      <c r="H57" s="109"/>
      <c r="I57" s="109"/>
      <c r="J57" s="109"/>
      <c r="K57" s="109"/>
    </row>
    <row r="58" spans="1:11" ht="12" customHeight="1">
      <c r="A58" s="5" t="s">
        <v>148</v>
      </c>
      <c r="B58" s="105" t="s">
        <v>460</v>
      </c>
      <c r="C58" s="105" t="s">
        <v>460</v>
      </c>
      <c r="D58" s="105" t="s">
        <v>460</v>
      </c>
      <c r="E58" s="105" t="s">
        <v>460</v>
      </c>
      <c r="F58" s="106" t="s">
        <v>460</v>
      </c>
      <c r="G58" s="105">
        <v>1</v>
      </c>
      <c r="H58" s="105" t="s">
        <v>460</v>
      </c>
      <c r="I58" s="105" t="s">
        <v>460</v>
      </c>
      <c r="J58" s="105" t="s">
        <v>460</v>
      </c>
      <c r="K58" s="105">
        <v>1</v>
      </c>
    </row>
    <row r="59" spans="1:11" ht="12" customHeight="1">
      <c r="A59" s="5"/>
      <c r="B59" s="105"/>
      <c r="C59" s="105"/>
      <c r="D59" s="105"/>
      <c r="E59" s="105"/>
      <c r="F59" s="106"/>
      <c r="G59" s="105"/>
      <c r="H59" s="105"/>
      <c r="I59" s="105"/>
      <c r="J59" s="105"/>
      <c r="K59" s="105"/>
    </row>
    <row r="60" spans="1:11" ht="12" customHeight="1">
      <c r="A60" s="74" t="s">
        <v>57</v>
      </c>
      <c r="B60" s="107">
        <v>606</v>
      </c>
      <c r="C60" s="107">
        <v>481</v>
      </c>
      <c r="D60" s="107">
        <v>4</v>
      </c>
      <c r="E60" s="107">
        <v>22</v>
      </c>
      <c r="F60" s="108">
        <v>51</v>
      </c>
      <c r="G60" s="107">
        <v>724</v>
      </c>
      <c r="H60" s="107">
        <v>555</v>
      </c>
      <c r="I60" s="107">
        <v>4</v>
      </c>
      <c r="J60" s="107">
        <v>30</v>
      </c>
      <c r="K60" s="107">
        <v>75</v>
      </c>
    </row>
    <row r="61" spans="1:11" ht="12" customHeight="1">
      <c r="A61" s="103"/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 ht="12" customHeight="1">
      <c r="A62" s="103"/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1:11" ht="12" customHeight="1">
      <c r="A63" s="103"/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1:11" ht="12" customHeight="1">
      <c r="A64" s="103"/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1:11" ht="12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</sheetData>
  <mergeCells count="10">
    <mergeCell ref="B7:B13"/>
    <mergeCell ref="G7:G13"/>
    <mergeCell ref="F8:F13"/>
    <mergeCell ref="K8:K13"/>
    <mergeCell ref="C9:C13"/>
    <mergeCell ref="D9:D13"/>
    <mergeCell ref="E9:E13"/>
    <mergeCell ref="H9:H13"/>
    <mergeCell ref="I9:I13"/>
    <mergeCell ref="J9:J13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6"/>
  <sheetViews>
    <sheetView zoomScale="120" zoomScaleNormal="120" workbookViewId="0" topLeftCell="A1">
      <selection activeCell="C23" sqref="C23"/>
    </sheetView>
  </sheetViews>
  <sheetFormatPr defaultColWidth="11.421875" defaultRowHeight="12.75"/>
  <cols>
    <col min="1" max="1" width="16.7109375" style="71" customWidth="1"/>
    <col min="2" max="11" width="6.7109375" style="71" customWidth="1"/>
    <col min="12" max="16384" width="11.421875" style="71" customWidth="1"/>
  </cols>
  <sheetData>
    <row r="1" spans="1:11" ht="10.5" customHeight="1">
      <c r="A1" s="61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8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8.25" customHeight="1">
      <c r="A5" s="1" t="s">
        <v>150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4"/>
      <c r="B7" s="235" t="s">
        <v>57</v>
      </c>
      <c r="C7" s="27" t="s">
        <v>131</v>
      </c>
      <c r="D7" s="28"/>
      <c r="E7" s="28"/>
      <c r="F7" s="29"/>
      <c r="G7" s="240" t="s">
        <v>57</v>
      </c>
      <c r="H7" s="27" t="s">
        <v>131</v>
      </c>
      <c r="I7" s="28"/>
      <c r="J7" s="28"/>
      <c r="K7" s="28"/>
    </row>
    <row r="8" spans="1:11" ht="8.25" customHeight="1">
      <c r="A8" s="33" t="s">
        <v>132</v>
      </c>
      <c r="B8" s="256"/>
      <c r="C8" s="34" t="s">
        <v>133</v>
      </c>
      <c r="D8" s="35"/>
      <c r="E8" s="36"/>
      <c r="F8" s="221" t="s">
        <v>78</v>
      </c>
      <c r="G8" s="261"/>
      <c r="H8" s="34" t="s">
        <v>133</v>
      </c>
      <c r="I8" s="35"/>
      <c r="J8" s="36"/>
      <c r="K8" s="230" t="s">
        <v>78</v>
      </c>
    </row>
    <row r="9" spans="1:11" ht="8.25" customHeight="1">
      <c r="A9" s="33" t="s">
        <v>134</v>
      </c>
      <c r="B9" s="256"/>
      <c r="C9" s="221" t="s">
        <v>378</v>
      </c>
      <c r="D9" s="221" t="s">
        <v>461</v>
      </c>
      <c r="E9" s="221" t="s">
        <v>375</v>
      </c>
      <c r="F9" s="259"/>
      <c r="G9" s="261"/>
      <c r="H9" s="221" t="s">
        <v>378</v>
      </c>
      <c r="I9" s="221" t="s">
        <v>461</v>
      </c>
      <c r="J9" s="221" t="s">
        <v>375</v>
      </c>
      <c r="K9" s="262"/>
    </row>
    <row r="10" spans="1:11" ht="8.25" customHeight="1">
      <c r="A10" s="33" t="s">
        <v>135</v>
      </c>
      <c r="B10" s="256"/>
      <c r="C10" s="259"/>
      <c r="D10" s="259"/>
      <c r="E10" s="259"/>
      <c r="F10" s="259"/>
      <c r="G10" s="261"/>
      <c r="H10" s="259"/>
      <c r="I10" s="259"/>
      <c r="J10" s="259"/>
      <c r="K10" s="262"/>
    </row>
    <row r="11" spans="1:11" ht="8.25" customHeight="1">
      <c r="A11" s="3"/>
      <c r="B11" s="256"/>
      <c r="C11" s="259"/>
      <c r="D11" s="259"/>
      <c r="E11" s="259"/>
      <c r="F11" s="259"/>
      <c r="G11" s="261"/>
      <c r="H11" s="259"/>
      <c r="I11" s="259"/>
      <c r="J11" s="259"/>
      <c r="K11" s="262"/>
    </row>
    <row r="12" spans="1:11" ht="8.25" customHeight="1">
      <c r="A12" s="33" t="s">
        <v>136</v>
      </c>
      <c r="B12" s="256"/>
      <c r="C12" s="259"/>
      <c r="D12" s="259"/>
      <c r="E12" s="259"/>
      <c r="F12" s="259"/>
      <c r="G12" s="261"/>
      <c r="H12" s="259"/>
      <c r="I12" s="259"/>
      <c r="J12" s="259"/>
      <c r="K12" s="262"/>
    </row>
    <row r="13" spans="1:11" ht="12.75">
      <c r="A13" s="5"/>
      <c r="B13" s="257"/>
      <c r="C13" s="260"/>
      <c r="D13" s="260"/>
      <c r="E13" s="260"/>
      <c r="F13" s="260"/>
      <c r="G13" s="253"/>
      <c r="H13" s="260"/>
      <c r="I13" s="260"/>
      <c r="J13" s="260"/>
      <c r="K13" s="263"/>
    </row>
    <row r="14" spans="1:11" ht="8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9.5" customHeight="1">
      <c r="A15" s="95"/>
      <c r="B15" s="96" t="s">
        <v>155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9.5" customHeight="1">
      <c r="A16" s="2"/>
      <c r="B16" s="80">
        <f>'Tab 8.1'!B16</f>
        <v>37987</v>
      </c>
      <c r="C16" s="20"/>
      <c r="D16" s="1"/>
      <c r="E16" s="1"/>
      <c r="F16" s="1"/>
      <c r="G16" s="80">
        <f>'Tab 8.1'!G16</f>
        <v>37622</v>
      </c>
      <c r="H16" s="1"/>
      <c r="I16" s="1"/>
      <c r="J16" s="1"/>
      <c r="K16" s="1"/>
    </row>
    <row r="17" spans="1:11" ht="8.25" customHeigh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" customHeight="1">
      <c r="A18" s="37" t="s">
        <v>137</v>
      </c>
      <c r="B18" s="97">
        <v>43</v>
      </c>
      <c r="C18" s="97">
        <v>20</v>
      </c>
      <c r="D18" s="97" t="s">
        <v>460</v>
      </c>
      <c r="E18" s="97">
        <v>3</v>
      </c>
      <c r="F18" s="98">
        <v>17</v>
      </c>
      <c r="G18" s="97">
        <v>63</v>
      </c>
      <c r="H18" s="97">
        <v>25</v>
      </c>
      <c r="I18" s="97" t="s">
        <v>460</v>
      </c>
      <c r="J18" s="97">
        <v>7</v>
      </c>
      <c r="K18" s="97">
        <v>29</v>
      </c>
    </row>
    <row r="19" spans="1:11" ht="12" customHeight="1">
      <c r="A19" s="37" t="s">
        <v>138</v>
      </c>
      <c r="B19" s="97">
        <v>22</v>
      </c>
      <c r="C19" s="97">
        <v>8</v>
      </c>
      <c r="D19" s="97" t="s">
        <v>460</v>
      </c>
      <c r="E19" s="97">
        <v>3</v>
      </c>
      <c r="F19" s="98">
        <v>9</v>
      </c>
      <c r="G19" s="97">
        <v>35</v>
      </c>
      <c r="H19" s="97">
        <v>10</v>
      </c>
      <c r="I19" s="97" t="s">
        <v>460</v>
      </c>
      <c r="J19" s="97">
        <v>5</v>
      </c>
      <c r="K19" s="97">
        <v>18</v>
      </c>
    </row>
    <row r="20" spans="1:11" ht="12" customHeight="1">
      <c r="A20" s="37" t="s">
        <v>139</v>
      </c>
      <c r="B20" s="97">
        <v>21</v>
      </c>
      <c r="C20" s="97">
        <v>12</v>
      </c>
      <c r="D20" s="97" t="s">
        <v>460</v>
      </c>
      <c r="E20" s="97" t="s">
        <v>460</v>
      </c>
      <c r="F20" s="98">
        <v>8</v>
      </c>
      <c r="G20" s="97">
        <v>28</v>
      </c>
      <c r="H20" s="97">
        <v>15</v>
      </c>
      <c r="I20" s="97" t="s">
        <v>460</v>
      </c>
      <c r="J20" s="97">
        <v>2</v>
      </c>
      <c r="K20" s="97">
        <v>11</v>
      </c>
    </row>
    <row r="21" spans="1:11" ht="12" customHeight="1">
      <c r="A21" s="37"/>
      <c r="B21" s="97"/>
      <c r="C21" s="97"/>
      <c r="D21" s="97"/>
      <c r="E21" s="97"/>
      <c r="F21" s="98"/>
      <c r="G21" s="97"/>
      <c r="H21" s="97"/>
      <c r="I21" s="97"/>
      <c r="J21" s="97"/>
      <c r="K21" s="97"/>
    </row>
    <row r="22" spans="1:11" ht="12" customHeight="1">
      <c r="A22" s="37" t="s">
        <v>140</v>
      </c>
      <c r="B22" s="97">
        <v>36</v>
      </c>
      <c r="C22" s="97">
        <v>16</v>
      </c>
      <c r="D22" s="97">
        <v>3</v>
      </c>
      <c r="E22" s="97">
        <v>3</v>
      </c>
      <c r="F22" s="98">
        <v>8</v>
      </c>
      <c r="G22" s="97">
        <v>71</v>
      </c>
      <c r="H22" s="97">
        <v>32</v>
      </c>
      <c r="I22" s="97">
        <v>7</v>
      </c>
      <c r="J22" s="97">
        <v>10</v>
      </c>
      <c r="K22" s="97">
        <v>9</v>
      </c>
    </row>
    <row r="23" spans="1:11" ht="12" customHeight="1">
      <c r="A23" s="37" t="s">
        <v>138</v>
      </c>
      <c r="B23" s="97">
        <v>16</v>
      </c>
      <c r="C23" s="97">
        <v>4</v>
      </c>
      <c r="D23" s="97">
        <v>3</v>
      </c>
      <c r="E23" s="97">
        <v>2</v>
      </c>
      <c r="F23" s="98">
        <v>2</v>
      </c>
      <c r="G23" s="97">
        <v>46</v>
      </c>
      <c r="H23" s="97">
        <v>18</v>
      </c>
      <c r="I23" s="97">
        <v>6</v>
      </c>
      <c r="J23" s="97">
        <v>8</v>
      </c>
      <c r="K23" s="97">
        <v>5</v>
      </c>
    </row>
    <row r="24" spans="1:11" ht="12" customHeight="1">
      <c r="A24" s="37" t="s">
        <v>139</v>
      </c>
      <c r="B24" s="97">
        <v>20</v>
      </c>
      <c r="C24" s="97">
        <v>12</v>
      </c>
      <c r="D24" s="97" t="s">
        <v>460</v>
      </c>
      <c r="E24" s="97">
        <v>1</v>
      </c>
      <c r="F24" s="98">
        <v>6</v>
      </c>
      <c r="G24" s="97">
        <v>25</v>
      </c>
      <c r="H24" s="97">
        <v>14</v>
      </c>
      <c r="I24" s="97">
        <v>1</v>
      </c>
      <c r="J24" s="97">
        <v>2</v>
      </c>
      <c r="K24" s="97">
        <v>4</v>
      </c>
    </row>
    <row r="25" spans="1:11" ht="12" customHeight="1">
      <c r="A25" s="5"/>
      <c r="B25" s="97"/>
      <c r="C25" s="97"/>
      <c r="D25" s="97"/>
      <c r="E25" s="97"/>
      <c r="F25" s="98"/>
      <c r="G25" s="97"/>
      <c r="H25" s="97"/>
      <c r="I25" s="97"/>
      <c r="J25" s="97"/>
      <c r="K25" s="97"/>
    </row>
    <row r="26" spans="1:11" ht="12" customHeight="1">
      <c r="A26" s="5" t="s">
        <v>141</v>
      </c>
      <c r="B26" s="97">
        <v>131</v>
      </c>
      <c r="C26" s="97">
        <v>118</v>
      </c>
      <c r="D26" s="97" t="s">
        <v>460</v>
      </c>
      <c r="E26" s="97">
        <v>5</v>
      </c>
      <c r="F26" s="98">
        <v>3</v>
      </c>
      <c r="G26" s="97">
        <v>154</v>
      </c>
      <c r="H26" s="97">
        <v>141</v>
      </c>
      <c r="I26" s="97" t="s">
        <v>460</v>
      </c>
      <c r="J26" s="97">
        <v>2</v>
      </c>
      <c r="K26" s="97">
        <v>5</v>
      </c>
    </row>
    <row r="27" spans="1:11" ht="12" customHeight="1">
      <c r="A27" s="37" t="s">
        <v>138</v>
      </c>
      <c r="B27" s="97">
        <v>67</v>
      </c>
      <c r="C27" s="97">
        <v>57</v>
      </c>
      <c r="D27" s="97" t="s">
        <v>460</v>
      </c>
      <c r="E27" s="97">
        <v>5</v>
      </c>
      <c r="F27" s="98">
        <v>1</v>
      </c>
      <c r="G27" s="97">
        <v>92</v>
      </c>
      <c r="H27" s="97">
        <v>82</v>
      </c>
      <c r="I27" s="97" t="s">
        <v>460</v>
      </c>
      <c r="J27" s="97">
        <v>1</v>
      </c>
      <c r="K27" s="97">
        <v>3</v>
      </c>
    </row>
    <row r="28" spans="1:11" ht="12" customHeight="1">
      <c r="A28" s="37" t="s">
        <v>139</v>
      </c>
      <c r="B28" s="97">
        <v>64</v>
      </c>
      <c r="C28" s="97">
        <v>61</v>
      </c>
      <c r="D28" s="97" t="s">
        <v>460</v>
      </c>
      <c r="E28" s="97" t="s">
        <v>460</v>
      </c>
      <c r="F28" s="98">
        <v>2</v>
      </c>
      <c r="G28" s="97">
        <v>62</v>
      </c>
      <c r="H28" s="97">
        <v>59</v>
      </c>
      <c r="I28" s="97" t="s">
        <v>460</v>
      </c>
      <c r="J28" s="97">
        <v>1</v>
      </c>
      <c r="K28" s="97">
        <v>2</v>
      </c>
    </row>
    <row r="29" spans="1:11" ht="12" customHeight="1">
      <c r="A29" s="5"/>
      <c r="B29" s="97"/>
      <c r="C29" s="97"/>
      <c r="D29" s="97"/>
      <c r="E29" s="97"/>
      <c r="F29" s="98"/>
      <c r="G29" s="97"/>
      <c r="H29" s="97"/>
      <c r="I29" s="97"/>
      <c r="J29" s="97"/>
      <c r="K29" s="97"/>
    </row>
    <row r="30" spans="1:11" ht="12" customHeight="1">
      <c r="A30" s="5" t="s">
        <v>142</v>
      </c>
      <c r="B30" s="97">
        <v>120</v>
      </c>
      <c r="C30" s="97">
        <v>92</v>
      </c>
      <c r="D30" s="97">
        <v>1</v>
      </c>
      <c r="E30" s="97">
        <v>2</v>
      </c>
      <c r="F30" s="98">
        <v>1</v>
      </c>
      <c r="G30" s="97">
        <v>116</v>
      </c>
      <c r="H30" s="97">
        <v>102</v>
      </c>
      <c r="I30" s="97" t="s">
        <v>460</v>
      </c>
      <c r="J30" s="97">
        <v>2</v>
      </c>
      <c r="K30" s="97">
        <v>8</v>
      </c>
    </row>
    <row r="31" spans="1:11" ht="12" customHeight="1">
      <c r="A31" s="37" t="s">
        <v>138</v>
      </c>
      <c r="B31" s="97">
        <v>82</v>
      </c>
      <c r="C31" s="97">
        <v>57</v>
      </c>
      <c r="D31" s="97">
        <v>1</v>
      </c>
      <c r="E31" s="97">
        <v>2</v>
      </c>
      <c r="F31" s="98" t="s">
        <v>460</v>
      </c>
      <c r="G31" s="97">
        <v>59</v>
      </c>
      <c r="H31" s="97">
        <v>50</v>
      </c>
      <c r="I31" s="97" t="s">
        <v>460</v>
      </c>
      <c r="J31" s="97">
        <v>1</v>
      </c>
      <c r="K31" s="97">
        <v>4</v>
      </c>
    </row>
    <row r="32" spans="1:11" ht="12" customHeight="1">
      <c r="A32" s="37" t="s">
        <v>139</v>
      </c>
      <c r="B32" s="97">
        <v>38</v>
      </c>
      <c r="C32" s="97">
        <v>35</v>
      </c>
      <c r="D32" s="97" t="s">
        <v>460</v>
      </c>
      <c r="E32" s="97" t="s">
        <v>460</v>
      </c>
      <c r="F32" s="98">
        <v>1</v>
      </c>
      <c r="G32" s="97">
        <v>57</v>
      </c>
      <c r="H32" s="97">
        <v>52</v>
      </c>
      <c r="I32" s="97" t="s">
        <v>460</v>
      </c>
      <c r="J32" s="97">
        <v>1</v>
      </c>
      <c r="K32" s="97">
        <v>4</v>
      </c>
    </row>
    <row r="33" spans="1:11" ht="12" customHeight="1">
      <c r="A33" s="5"/>
      <c r="B33" s="97"/>
      <c r="C33" s="97"/>
      <c r="D33" s="97"/>
      <c r="E33" s="97"/>
      <c r="F33" s="98"/>
      <c r="G33" s="97"/>
      <c r="H33" s="97"/>
      <c r="I33" s="97"/>
      <c r="J33" s="97"/>
      <c r="K33" s="97"/>
    </row>
    <row r="34" spans="1:11" ht="12" customHeight="1">
      <c r="A34" s="5" t="s">
        <v>143</v>
      </c>
      <c r="B34" s="97">
        <v>138</v>
      </c>
      <c r="C34" s="97">
        <v>113</v>
      </c>
      <c r="D34" s="97" t="s">
        <v>460</v>
      </c>
      <c r="E34" s="97">
        <v>1</v>
      </c>
      <c r="F34" s="98">
        <v>4</v>
      </c>
      <c r="G34" s="97">
        <v>181</v>
      </c>
      <c r="H34" s="97">
        <v>151</v>
      </c>
      <c r="I34" s="97" t="s">
        <v>460</v>
      </c>
      <c r="J34" s="97">
        <v>6</v>
      </c>
      <c r="K34" s="97">
        <v>9</v>
      </c>
    </row>
    <row r="35" spans="1:11" ht="12" customHeight="1">
      <c r="A35" s="37" t="s">
        <v>138</v>
      </c>
      <c r="B35" s="97">
        <v>77</v>
      </c>
      <c r="C35" s="97">
        <v>56</v>
      </c>
      <c r="D35" s="97" t="s">
        <v>460</v>
      </c>
      <c r="E35" s="97">
        <v>1</v>
      </c>
      <c r="F35" s="98">
        <v>4</v>
      </c>
      <c r="G35" s="97">
        <v>89</v>
      </c>
      <c r="H35" s="97">
        <v>70</v>
      </c>
      <c r="I35" s="97" t="s">
        <v>460</v>
      </c>
      <c r="J35" s="97">
        <v>5</v>
      </c>
      <c r="K35" s="97">
        <v>5</v>
      </c>
    </row>
    <row r="36" spans="1:11" ht="12" customHeight="1">
      <c r="A36" s="37" t="s">
        <v>139</v>
      </c>
      <c r="B36" s="97">
        <v>61</v>
      </c>
      <c r="C36" s="97">
        <v>57</v>
      </c>
      <c r="D36" s="97" t="s">
        <v>460</v>
      </c>
      <c r="E36" s="97" t="s">
        <v>460</v>
      </c>
      <c r="F36" s="98" t="s">
        <v>460</v>
      </c>
      <c r="G36" s="97">
        <v>92</v>
      </c>
      <c r="H36" s="97">
        <v>81</v>
      </c>
      <c r="I36" s="97" t="s">
        <v>460</v>
      </c>
      <c r="J36" s="97">
        <v>1</v>
      </c>
      <c r="K36" s="97">
        <v>4</v>
      </c>
    </row>
    <row r="37" spans="1:11" ht="12" customHeight="1">
      <c r="A37" s="5"/>
      <c r="B37" s="97"/>
      <c r="C37" s="97"/>
      <c r="D37" s="97"/>
      <c r="E37" s="97"/>
      <c r="F37" s="98"/>
      <c r="G37" s="97"/>
      <c r="H37" s="97"/>
      <c r="I37" s="97"/>
      <c r="J37" s="97"/>
      <c r="K37" s="97"/>
    </row>
    <row r="38" spans="1:11" ht="12" customHeight="1">
      <c r="A38" s="5" t="s">
        <v>144</v>
      </c>
      <c r="B38" s="97">
        <v>153</v>
      </c>
      <c r="C38" s="97">
        <v>111</v>
      </c>
      <c r="D38" s="97" t="s">
        <v>460</v>
      </c>
      <c r="E38" s="97">
        <v>8</v>
      </c>
      <c r="F38" s="98">
        <v>11</v>
      </c>
      <c r="G38" s="97">
        <v>155</v>
      </c>
      <c r="H38" s="97">
        <v>120</v>
      </c>
      <c r="I38" s="97">
        <v>1</v>
      </c>
      <c r="J38" s="97">
        <v>7</v>
      </c>
      <c r="K38" s="97">
        <v>11</v>
      </c>
    </row>
    <row r="39" spans="1:11" ht="12" customHeight="1">
      <c r="A39" s="37" t="s">
        <v>138</v>
      </c>
      <c r="B39" s="97">
        <v>82</v>
      </c>
      <c r="C39" s="97">
        <v>49</v>
      </c>
      <c r="D39" s="97" t="s">
        <v>460</v>
      </c>
      <c r="E39" s="97">
        <v>5</v>
      </c>
      <c r="F39" s="98">
        <v>7</v>
      </c>
      <c r="G39" s="97">
        <v>81</v>
      </c>
      <c r="H39" s="97">
        <v>53</v>
      </c>
      <c r="I39" s="97">
        <v>1</v>
      </c>
      <c r="J39" s="97">
        <v>6</v>
      </c>
      <c r="K39" s="97">
        <v>7</v>
      </c>
    </row>
    <row r="40" spans="1:11" ht="12" customHeight="1">
      <c r="A40" s="37" t="s">
        <v>139</v>
      </c>
      <c r="B40" s="97">
        <v>71</v>
      </c>
      <c r="C40" s="97">
        <v>62</v>
      </c>
      <c r="D40" s="97" t="s">
        <v>460</v>
      </c>
      <c r="E40" s="97">
        <v>3</v>
      </c>
      <c r="F40" s="98">
        <v>4</v>
      </c>
      <c r="G40" s="97">
        <v>74</v>
      </c>
      <c r="H40" s="97">
        <v>67</v>
      </c>
      <c r="I40" s="97" t="s">
        <v>460</v>
      </c>
      <c r="J40" s="97">
        <v>1</v>
      </c>
      <c r="K40" s="97">
        <v>4</v>
      </c>
    </row>
    <row r="41" spans="1:11" ht="12" customHeight="1">
      <c r="A41" s="5"/>
      <c r="B41" s="97"/>
      <c r="C41" s="97"/>
      <c r="D41" s="97"/>
      <c r="E41" s="97"/>
      <c r="F41" s="98"/>
      <c r="G41" s="97"/>
      <c r="H41" s="97"/>
      <c r="I41" s="97"/>
      <c r="J41" s="97"/>
      <c r="K41" s="97"/>
    </row>
    <row r="42" spans="1:11" ht="12" customHeight="1">
      <c r="A42" s="5" t="s">
        <v>145</v>
      </c>
      <c r="B42" s="97">
        <v>128</v>
      </c>
      <c r="C42" s="97">
        <v>88</v>
      </c>
      <c r="D42" s="97" t="s">
        <v>460</v>
      </c>
      <c r="E42" s="97">
        <v>7</v>
      </c>
      <c r="F42" s="98">
        <v>12</v>
      </c>
      <c r="G42" s="97">
        <v>141</v>
      </c>
      <c r="H42" s="97">
        <v>109</v>
      </c>
      <c r="I42" s="97" t="s">
        <v>460</v>
      </c>
      <c r="J42" s="97">
        <v>4</v>
      </c>
      <c r="K42" s="97">
        <v>14</v>
      </c>
    </row>
    <row r="43" spans="1:11" ht="12" customHeight="1">
      <c r="A43" s="37" t="s">
        <v>138</v>
      </c>
      <c r="B43" s="97">
        <v>61</v>
      </c>
      <c r="C43" s="97">
        <v>38</v>
      </c>
      <c r="D43" s="97" t="s">
        <v>460</v>
      </c>
      <c r="E43" s="97">
        <v>3</v>
      </c>
      <c r="F43" s="98">
        <v>7</v>
      </c>
      <c r="G43" s="97">
        <v>70</v>
      </c>
      <c r="H43" s="97">
        <v>50</v>
      </c>
      <c r="I43" s="97" t="s">
        <v>460</v>
      </c>
      <c r="J43" s="97">
        <v>4</v>
      </c>
      <c r="K43" s="97">
        <v>5</v>
      </c>
    </row>
    <row r="44" spans="1:11" ht="12" customHeight="1">
      <c r="A44" s="37" t="s">
        <v>139</v>
      </c>
      <c r="B44" s="97">
        <v>67</v>
      </c>
      <c r="C44" s="97">
        <v>50</v>
      </c>
      <c r="D44" s="97" t="s">
        <v>460</v>
      </c>
      <c r="E44" s="97">
        <v>4</v>
      </c>
      <c r="F44" s="98">
        <v>5</v>
      </c>
      <c r="G44" s="97">
        <v>71</v>
      </c>
      <c r="H44" s="97">
        <v>59</v>
      </c>
      <c r="I44" s="97" t="s">
        <v>460</v>
      </c>
      <c r="J44" s="97" t="s">
        <v>460</v>
      </c>
      <c r="K44" s="97">
        <v>9</v>
      </c>
    </row>
    <row r="45" spans="1:11" ht="12" customHeight="1">
      <c r="A45" s="5"/>
      <c r="B45" s="97"/>
      <c r="C45" s="97"/>
      <c r="D45" s="97"/>
      <c r="E45" s="97"/>
      <c r="F45" s="98"/>
      <c r="G45" s="97"/>
      <c r="H45" s="97"/>
      <c r="I45" s="97"/>
      <c r="J45" s="97"/>
      <c r="K45" s="97"/>
    </row>
    <row r="46" spans="1:11" ht="12" customHeight="1">
      <c r="A46" s="5" t="s">
        <v>146</v>
      </c>
      <c r="B46" s="97">
        <v>60</v>
      </c>
      <c r="C46" s="97">
        <v>48</v>
      </c>
      <c r="D46" s="97" t="s">
        <v>460</v>
      </c>
      <c r="E46" s="97">
        <v>1</v>
      </c>
      <c r="F46" s="98">
        <v>6</v>
      </c>
      <c r="G46" s="97">
        <v>72</v>
      </c>
      <c r="H46" s="97">
        <v>45</v>
      </c>
      <c r="I46" s="97" t="s">
        <v>460</v>
      </c>
      <c r="J46" s="97">
        <v>4</v>
      </c>
      <c r="K46" s="97">
        <v>17</v>
      </c>
    </row>
    <row r="47" spans="1:11" ht="12" customHeight="1">
      <c r="A47" s="37" t="s">
        <v>138</v>
      </c>
      <c r="B47" s="97">
        <v>41</v>
      </c>
      <c r="C47" s="97">
        <v>31</v>
      </c>
      <c r="D47" s="97" t="s">
        <v>460</v>
      </c>
      <c r="E47" s="97">
        <v>1</v>
      </c>
      <c r="F47" s="98">
        <v>5</v>
      </c>
      <c r="G47" s="97">
        <v>34</v>
      </c>
      <c r="H47" s="97">
        <v>18</v>
      </c>
      <c r="I47" s="97" t="s">
        <v>460</v>
      </c>
      <c r="J47" s="97">
        <v>1</v>
      </c>
      <c r="K47" s="97">
        <v>10</v>
      </c>
    </row>
    <row r="48" spans="1:11" ht="12" customHeight="1">
      <c r="A48" s="37" t="s">
        <v>139</v>
      </c>
      <c r="B48" s="97">
        <v>19</v>
      </c>
      <c r="C48" s="97">
        <v>17</v>
      </c>
      <c r="D48" s="97" t="s">
        <v>460</v>
      </c>
      <c r="E48" s="97" t="s">
        <v>460</v>
      </c>
      <c r="F48" s="98">
        <v>1</v>
      </c>
      <c r="G48" s="97">
        <v>38</v>
      </c>
      <c r="H48" s="97">
        <v>27</v>
      </c>
      <c r="I48" s="97" t="s">
        <v>460</v>
      </c>
      <c r="J48" s="97">
        <v>3</v>
      </c>
      <c r="K48" s="97">
        <v>7</v>
      </c>
    </row>
    <row r="49" spans="1:11" ht="12" customHeight="1">
      <c r="A49" s="5"/>
      <c r="B49" s="97"/>
      <c r="C49" s="97"/>
      <c r="D49" s="97"/>
      <c r="E49" s="97"/>
      <c r="F49" s="98"/>
      <c r="G49" s="97"/>
      <c r="H49" s="97"/>
      <c r="I49" s="97"/>
      <c r="J49" s="97"/>
      <c r="K49" s="97"/>
    </row>
    <row r="50" spans="1:11" ht="12" customHeight="1">
      <c r="A50" s="5" t="s">
        <v>147</v>
      </c>
      <c r="B50" s="97">
        <v>62</v>
      </c>
      <c r="C50" s="97">
        <v>35</v>
      </c>
      <c r="D50" s="97" t="s">
        <v>460</v>
      </c>
      <c r="E50" s="97">
        <v>3</v>
      </c>
      <c r="F50" s="98">
        <v>19</v>
      </c>
      <c r="G50" s="97">
        <v>55</v>
      </c>
      <c r="H50" s="97">
        <v>33</v>
      </c>
      <c r="I50" s="97" t="s">
        <v>460</v>
      </c>
      <c r="J50" s="97">
        <v>4</v>
      </c>
      <c r="K50" s="97">
        <v>17</v>
      </c>
    </row>
    <row r="51" spans="1:11" ht="12" customHeight="1">
      <c r="A51" s="37" t="s">
        <v>138</v>
      </c>
      <c r="B51" s="97">
        <v>27</v>
      </c>
      <c r="C51" s="97">
        <v>13</v>
      </c>
      <c r="D51" s="97" t="s">
        <v>460</v>
      </c>
      <c r="E51" s="97">
        <v>2</v>
      </c>
      <c r="F51" s="98">
        <v>9</v>
      </c>
      <c r="G51" s="97">
        <v>28</v>
      </c>
      <c r="H51" s="97">
        <v>14</v>
      </c>
      <c r="I51" s="97" t="s">
        <v>460</v>
      </c>
      <c r="J51" s="97">
        <v>3</v>
      </c>
      <c r="K51" s="97">
        <v>10</v>
      </c>
    </row>
    <row r="52" spans="1:11" ht="12" customHeight="1">
      <c r="A52" s="37" t="s">
        <v>139</v>
      </c>
      <c r="B52" s="97">
        <v>35</v>
      </c>
      <c r="C52" s="97">
        <v>22</v>
      </c>
      <c r="D52" s="97" t="s">
        <v>460</v>
      </c>
      <c r="E52" s="97">
        <v>1</v>
      </c>
      <c r="F52" s="98">
        <v>10</v>
      </c>
      <c r="G52" s="97">
        <v>27</v>
      </c>
      <c r="H52" s="97">
        <v>19</v>
      </c>
      <c r="I52" s="97" t="s">
        <v>460</v>
      </c>
      <c r="J52" s="97">
        <v>1</v>
      </c>
      <c r="K52" s="97">
        <v>7</v>
      </c>
    </row>
    <row r="53" spans="1:11" ht="12" customHeight="1">
      <c r="A53" s="5"/>
      <c r="B53" s="23"/>
      <c r="C53" s="23"/>
      <c r="D53" s="23"/>
      <c r="E53" s="23"/>
      <c r="F53" s="99"/>
      <c r="G53" s="23"/>
      <c r="H53" s="23"/>
      <c r="I53" s="23"/>
      <c r="J53" s="23"/>
      <c r="K53" s="23"/>
    </row>
    <row r="54" spans="1:11" ht="12" customHeight="1">
      <c r="A54" s="74" t="s">
        <v>51</v>
      </c>
      <c r="B54" s="100">
        <v>871</v>
      </c>
      <c r="C54" s="100">
        <v>641</v>
      </c>
      <c r="D54" s="100">
        <v>4</v>
      </c>
      <c r="E54" s="100">
        <v>33</v>
      </c>
      <c r="F54" s="101">
        <v>81</v>
      </c>
      <c r="G54" s="100" t="s">
        <v>505</v>
      </c>
      <c r="H54" s="100">
        <v>758</v>
      </c>
      <c r="I54" s="100">
        <v>8</v>
      </c>
      <c r="J54" s="100">
        <v>46</v>
      </c>
      <c r="K54" s="100">
        <v>119</v>
      </c>
    </row>
    <row r="55" spans="1:11" ht="12" customHeight="1">
      <c r="A55" s="102" t="s">
        <v>138</v>
      </c>
      <c r="B55" s="100">
        <v>475</v>
      </c>
      <c r="C55" s="100">
        <v>313</v>
      </c>
      <c r="D55" s="100">
        <v>4</v>
      </c>
      <c r="E55" s="100">
        <v>24</v>
      </c>
      <c r="F55" s="101">
        <v>44</v>
      </c>
      <c r="G55" s="100">
        <v>534</v>
      </c>
      <c r="H55" s="100">
        <v>365</v>
      </c>
      <c r="I55" s="100">
        <v>7</v>
      </c>
      <c r="J55" s="100">
        <v>34</v>
      </c>
      <c r="K55" s="100">
        <v>67</v>
      </c>
    </row>
    <row r="56" spans="1:11" ht="12" customHeight="1">
      <c r="A56" s="102" t="s">
        <v>139</v>
      </c>
      <c r="B56" s="100">
        <v>396</v>
      </c>
      <c r="C56" s="100">
        <v>328</v>
      </c>
      <c r="D56" s="100" t="s">
        <v>460</v>
      </c>
      <c r="E56" s="100">
        <v>9</v>
      </c>
      <c r="F56" s="101">
        <v>37</v>
      </c>
      <c r="G56" s="100">
        <v>474</v>
      </c>
      <c r="H56" s="100">
        <v>393</v>
      </c>
      <c r="I56" s="100">
        <v>1</v>
      </c>
      <c r="J56" s="100">
        <v>12</v>
      </c>
      <c r="K56" s="100">
        <v>52</v>
      </c>
    </row>
    <row r="57" spans="1:11" ht="12" customHeight="1">
      <c r="A57" s="5"/>
      <c r="B57" s="97"/>
      <c r="C57" s="97"/>
      <c r="D57" s="97"/>
      <c r="E57" s="97"/>
      <c r="F57" s="98"/>
      <c r="G57" s="97"/>
      <c r="H57" s="97"/>
      <c r="I57" s="97"/>
      <c r="J57" s="97"/>
      <c r="K57" s="97"/>
    </row>
    <row r="58" spans="1:11" ht="12" customHeight="1">
      <c r="A58" s="5" t="s">
        <v>148</v>
      </c>
      <c r="B58" s="97" t="s">
        <v>460</v>
      </c>
      <c r="C58" s="97" t="s">
        <v>460</v>
      </c>
      <c r="D58" s="97" t="s">
        <v>460</v>
      </c>
      <c r="E58" s="97" t="s">
        <v>460</v>
      </c>
      <c r="F58" s="98" t="s">
        <v>460</v>
      </c>
      <c r="G58" s="97">
        <v>1</v>
      </c>
      <c r="H58" s="97" t="s">
        <v>460</v>
      </c>
      <c r="I58" s="97" t="s">
        <v>460</v>
      </c>
      <c r="J58" s="97" t="s">
        <v>460</v>
      </c>
      <c r="K58" s="97">
        <v>1</v>
      </c>
    </row>
    <row r="59" spans="1:11" ht="12" customHeight="1">
      <c r="A59" s="5"/>
      <c r="B59" s="97"/>
      <c r="C59" s="97"/>
      <c r="D59" s="97"/>
      <c r="E59" s="97"/>
      <c r="F59" s="98"/>
      <c r="G59" s="97"/>
      <c r="H59" s="97"/>
      <c r="I59" s="97"/>
      <c r="J59" s="97"/>
      <c r="K59" s="97"/>
    </row>
    <row r="60" spans="1:11" ht="12" customHeight="1">
      <c r="A60" s="74" t="s">
        <v>57</v>
      </c>
      <c r="B60" s="100">
        <v>871</v>
      </c>
      <c r="C60" s="100">
        <v>641</v>
      </c>
      <c r="D60" s="100">
        <v>4</v>
      </c>
      <c r="E60" s="100">
        <v>33</v>
      </c>
      <c r="F60" s="101">
        <v>81</v>
      </c>
      <c r="G60" s="100" t="s">
        <v>506</v>
      </c>
      <c r="H60" s="100">
        <v>758</v>
      </c>
      <c r="I60" s="100">
        <v>8</v>
      </c>
      <c r="J60" s="100">
        <v>46</v>
      </c>
      <c r="K60" s="100">
        <v>120</v>
      </c>
    </row>
    <row r="61" spans="1:11" ht="12" customHeight="1">
      <c r="A61" s="103"/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 ht="12" customHeight="1">
      <c r="A62" s="103"/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1:11" ht="12" customHeight="1">
      <c r="A63" s="103"/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1:11" ht="12" customHeight="1">
      <c r="A64" s="103"/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2:11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2.75">
      <c r="B66" s="3"/>
      <c r="C66" s="3"/>
      <c r="D66" s="3"/>
      <c r="E66" s="3"/>
      <c r="F66" s="3"/>
      <c r="G66" s="3"/>
      <c r="H66" s="3"/>
      <c r="I66" s="3"/>
      <c r="J66" s="3"/>
      <c r="K66" s="3"/>
    </row>
  </sheetData>
  <mergeCells count="10">
    <mergeCell ref="B7:B13"/>
    <mergeCell ref="G7:G13"/>
    <mergeCell ref="F8:F13"/>
    <mergeCell ref="K8:K13"/>
    <mergeCell ref="C9:C13"/>
    <mergeCell ref="D9:D13"/>
    <mergeCell ref="E9:E13"/>
    <mergeCell ref="H9:H13"/>
    <mergeCell ref="I9:I13"/>
    <mergeCell ref="J9:J13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5"/>
  <sheetViews>
    <sheetView zoomScale="120" zoomScaleNormal="120" workbookViewId="0" topLeftCell="A1">
      <selection activeCell="C23" sqref="C23"/>
    </sheetView>
  </sheetViews>
  <sheetFormatPr defaultColWidth="11.421875" defaultRowHeight="12.75"/>
  <cols>
    <col min="1" max="1" width="14.7109375" style="71" customWidth="1"/>
    <col min="2" max="5" width="8.140625" style="71" customWidth="1"/>
    <col min="6" max="9" width="8.7109375" style="71" customWidth="1"/>
    <col min="10" max="13" width="5.28125" style="71" customWidth="1"/>
    <col min="14" max="16384" width="11.421875" style="71" customWidth="1"/>
  </cols>
  <sheetData>
    <row r="1" spans="1:9" ht="10.5" customHeight="1">
      <c r="A1" s="61" t="s">
        <v>156</v>
      </c>
      <c r="B1" s="1"/>
      <c r="C1" s="1"/>
      <c r="D1" s="1"/>
      <c r="E1" s="1"/>
      <c r="F1" s="9"/>
      <c r="G1" s="1"/>
      <c r="H1" s="1"/>
      <c r="I1" s="1"/>
    </row>
    <row r="2" spans="1:9" ht="8.25" customHeight="1">
      <c r="A2" s="3"/>
      <c r="B2" s="3"/>
      <c r="C2" s="3"/>
      <c r="D2" s="3"/>
      <c r="E2" s="3"/>
      <c r="F2" s="3"/>
      <c r="G2" s="3"/>
      <c r="H2" s="3"/>
      <c r="I2" s="3"/>
    </row>
    <row r="3" spans="1:9" ht="8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8.25" customHeight="1">
      <c r="A4" s="3"/>
      <c r="B4" s="3"/>
      <c r="C4" s="3"/>
      <c r="D4" s="3"/>
      <c r="E4" s="3"/>
      <c r="F4" s="3"/>
      <c r="G4" s="3"/>
      <c r="H4" s="3"/>
      <c r="I4" s="3"/>
    </row>
    <row r="5" spans="1:9" ht="8.25" customHeight="1">
      <c r="A5" s="72" t="s">
        <v>157</v>
      </c>
      <c r="B5" s="1"/>
      <c r="C5" s="1"/>
      <c r="D5" s="1"/>
      <c r="E5" s="1"/>
      <c r="F5" s="72"/>
      <c r="G5" s="1"/>
      <c r="H5" s="1"/>
      <c r="I5" s="1"/>
    </row>
    <row r="6" spans="1:9" ht="8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5" customHeight="1">
      <c r="A7" s="197" t="s">
        <v>376</v>
      </c>
      <c r="B7" s="39" t="s">
        <v>119</v>
      </c>
      <c r="C7" s="7"/>
      <c r="D7" s="39" t="s">
        <v>151</v>
      </c>
      <c r="E7" s="7"/>
      <c r="F7" s="39" t="s">
        <v>153</v>
      </c>
      <c r="G7" s="7"/>
      <c r="H7" s="39" t="s">
        <v>155</v>
      </c>
      <c r="I7" s="10"/>
    </row>
    <row r="8" spans="1:9" ht="15" customHeight="1">
      <c r="A8" s="227"/>
      <c r="B8" s="40" t="str">
        <f>'Tab 3'!B12</f>
        <v>Januar</v>
      </c>
      <c r="C8" s="42"/>
      <c r="D8" s="40" t="str">
        <f>B8</f>
        <v>Januar</v>
      </c>
      <c r="E8" s="57"/>
      <c r="F8" s="58" t="str">
        <f>B8</f>
        <v>Januar</v>
      </c>
      <c r="G8" s="59"/>
      <c r="H8" s="40" t="str">
        <f>B8</f>
        <v>Januar</v>
      </c>
      <c r="I8" s="41"/>
    </row>
    <row r="9" spans="1:9" ht="15" customHeight="1">
      <c r="A9" s="229"/>
      <c r="B9" s="43">
        <f>'Tab 3'!B13</f>
        <v>2004</v>
      </c>
      <c r="C9" s="43">
        <f>'Tab 3'!D13</f>
        <v>2003</v>
      </c>
      <c r="D9" s="43">
        <f>B9</f>
        <v>2004</v>
      </c>
      <c r="E9" s="43">
        <f>C9</f>
        <v>2003</v>
      </c>
      <c r="F9" s="184">
        <f>B9</f>
        <v>2004</v>
      </c>
      <c r="G9" s="43">
        <f>C9</f>
        <v>2003</v>
      </c>
      <c r="H9" s="43">
        <f>B9</f>
        <v>2004</v>
      </c>
      <c r="I9" s="49">
        <f>C9</f>
        <v>2003</v>
      </c>
    </row>
    <row r="10" spans="1:9" ht="4.5" customHeight="1">
      <c r="A10" s="38"/>
      <c r="B10" s="4"/>
      <c r="C10" s="4"/>
      <c r="D10" s="4"/>
      <c r="E10" s="4"/>
      <c r="F10" s="4"/>
      <c r="G10" s="4"/>
      <c r="H10" s="4"/>
      <c r="I10" s="4"/>
    </row>
    <row r="11" spans="1:9" ht="4.5" customHeight="1">
      <c r="A11" s="5"/>
      <c r="B11" s="3"/>
      <c r="C11" s="3"/>
      <c r="D11" s="3"/>
      <c r="E11" s="3"/>
      <c r="F11" s="3"/>
      <c r="G11" s="3"/>
      <c r="H11" s="3"/>
      <c r="I11" s="3"/>
    </row>
    <row r="12" spans="1:9" ht="9" customHeight="1">
      <c r="A12" s="5" t="s">
        <v>137</v>
      </c>
      <c r="B12" s="31">
        <v>1</v>
      </c>
      <c r="C12" s="31" t="s">
        <v>496</v>
      </c>
      <c r="D12" s="31">
        <v>12</v>
      </c>
      <c r="E12" s="31">
        <v>20</v>
      </c>
      <c r="F12" s="31">
        <v>30</v>
      </c>
      <c r="G12" s="31">
        <v>43</v>
      </c>
      <c r="H12" s="31">
        <v>43</v>
      </c>
      <c r="I12" s="31">
        <v>63</v>
      </c>
    </row>
    <row r="13" spans="1:9" ht="9" customHeight="1">
      <c r="A13" s="5" t="s">
        <v>158</v>
      </c>
      <c r="B13" s="31">
        <v>1</v>
      </c>
      <c r="C13" s="31" t="s">
        <v>496</v>
      </c>
      <c r="D13" s="31">
        <v>5</v>
      </c>
      <c r="E13" s="31">
        <v>12</v>
      </c>
      <c r="F13" s="31">
        <v>16</v>
      </c>
      <c r="G13" s="31">
        <v>23</v>
      </c>
      <c r="H13" s="31">
        <v>22</v>
      </c>
      <c r="I13" s="31">
        <v>35</v>
      </c>
    </row>
    <row r="14" spans="1:9" ht="9" customHeight="1">
      <c r="A14" s="5" t="s">
        <v>139</v>
      </c>
      <c r="B14" s="31" t="s">
        <v>496</v>
      </c>
      <c r="C14" s="31" t="s">
        <v>496</v>
      </c>
      <c r="D14" s="31">
        <v>7</v>
      </c>
      <c r="E14" s="31">
        <v>8</v>
      </c>
      <c r="F14" s="31">
        <v>14</v>
      </c>
      <c r="G14" s="31">
        <v>20</v>
      </c>
      <c r="H14" s="31">
        <v>21</v>
      </c>
      <c r="I14" s="31">
        <v>28</v>
      </c>
    </row>
    <row r="15" spans="1:9" ht="4.5" customHeight="1">
      <c r="A15" s="5"/>
      <c r="B15" s="31"/>
      <c r="C15" s="31"/>
      <c r="D15" s="31"/>
      <c r="E15" s="31"/>
      <c r="F15" s="31"/>
      <c r="G15" s="31"/>
      <c r="H15" s="31"/>
      <c r="I15" s="31"/>
    </row>
    <row r="16" spans="1:9" ht="4.5" customHeight="1">
      <c r="A16" s="5"/>
      <c r="B16" s="31"/>
      <c r="C16" s="31"/>
      <c r="D16" s="31"/>
      <c r="E16" s="31"/>
      <c r="F16" s="31"/>
      <c r="G16" s="31"/>
      <c r="H16" s="31"/>
      <c r="I16" s="31"/>
    </row>
    <row r="17" spans="1:9" ht="9" customHeight="1">
      <c r="A17" s="5" t="s">
        <v>140</v>
      </c>
      <c r="B17" s="31" t="s">
        <v>496</v>
      </c>
      <c r="C17" s="31">
        <v>2</v>
      </c>
      <c r="D17" s="31">
        <v>10</v>
      </c>
      <c r="E17" s="31">
        <v>22</v>
      </c>
      <c r="F17" s="31">
        <v>26</v>
      </c>
      <c r="G17" s="31">
        <v>47</v>
      </c>
      <c r="H17" s="31">
        <v>36</v>
      </c>
      <c r="I17" s="31">
        <v>71</v>
      </c>
    </row>
    <row r="18" spans="1:9" ht="9" customHeight="1">
      <c r="A18" s="5" t="s">
        <v>158</v>
      </c>
      <c r="B18" s="31" t="s">
        <v>496</v>
      </c>
      <c r="C18" s="31">
        <v>1</v>
      </c>
      <c r="D18" s="31">
        <v>5</v>
      </c>
      <c r="E18" s="31">
        <v>18</v>
      </c>
      <c r="F18" s="31">
        <v>11</v>
      </c>
      <c r="G18" s="31">
        <v>27</v>
      </c>
      <c r="H18" s="31">
        <v>16</v>
      </c>
      <c r="I18" s="31">
        <v>46</v>
      </c>
    </row>
    <row r="19" spans="1:9" ht="9" customHeight="1">
      <c r="A19" s="5" t="s">
        <v>139</v>
      </c>
      <c r="B19" s="31" t="s">
        <v>496</v>
      </c>
      <c r="C19" s="31">
        <v>1</v>
      </c>
      <c r="D19" s="31">
        <v>5</v>
      </c>
      <c r="E19" s="31">
        <v>4</v>
      </c>
      <c r="F19" s="31">
        <v>15</v>
      </c>
      <c r="G19" s="31">
        <v>20</v>
      </c>
      <c r="H19" s="31">
        <v>20</v>
      </c>
      <c r="I19" s="31">
        <v>25</v>
      </c>
    </row>
    <row r="20" spans="1:9" ht="4.5" customHeight="1">
      <c r="A20" s="5"/>
      <c r="B20" s="31"/>
      <c r="C20" s="31"/>
      <c r="D20" s="31"/>
      <c r="E20" s="31"/>
      <c r="F20" s="31"/>
      <c r="G20" s="31"/>
      <c r="H20" s="31"/>
      <c r="I20" s="31"/>
    </row>
    <row r="21" spans="1:9" ht="4.5" customHeight="1">
      <c r="A21" s="5"/>
      <c r="B21" s="31"/>
      <c r="C21" s="31"/>
      <c r="D21" s="31"/>
      <c r="E21" s="31"/>
      <c r="F21" s="31"/>
      <c r="G21" s="31"/>
      <c r="H21" s="31"/>
      <c r="I21" s="31"/>
    </row>
    <row r="22" spans="1:9" ht="9" customHeight="1">
      <c r="A22" s="5" t="s">
        <v>159</v>
      </c>
      <c r="B22" s="31">
        <v>1</v>
      </c>
      <c r="C22" s="31">
        <v>4</v>
      </c>
      <c r="D22" s="31">
        <v>27</v>
      </c>
      <c r="E22" s="31">
        <v>37</v>
      </c>
      <c r="F22" s="31">
        <v>103</v>
      </c>
      <c r="G22" s="31">
        <v>113</v>
      </c>
      <c r="H22" s="31">
        <v>131</v>
      </c>
      <c r="I22" s="31">
        <v>154</v>
      </c>
    </row>
    <row r="23" spans="1:9" ht="9" customHeight="1">
      <c r="A23" s="5" t="s">
        <v>158</v>
      </c>
      <c r="B23" s="31">
        <v>1</v>
      </c>
      <c r="C23" s="31">
        <v>3</v>
      </c>
      <c r="D23" s="31">
        <v>16</v>
      </c>
      <c r="E23" s="31">
        <v>22</v>
      </c>
      <c r="F23" s="31">
        <v>50</v>
      </c>
      <c r="G23" s="31">
        <v>67</v>
      </c>
      <c r="H23" s="31">
        <v>67</v>
      </c>
      <c r="I23" s="31">
        <v>92</v>
      </c>
    </row>
    <row r="24" spans="1:9" ht="9" customHeight="1">
      <c r="A24" s="5" t="s">
        <v>139</v>
      </c>
      <c r="B24" s="31" t="s">
        <v>496</v>
      </c>
      <c r="C24" s="31">
        <v>1</v>
      </c>
      <c r="D24" s="31">
        <v>11</v>
      </c>
      <c r="E24" s="31">
        <v>15</v>
      </c>
      <c r="F24" s="31">
        <v>53</v>
      </c>
      <c r="G24" s="31">
        <v>46</v>
      </c>
      <c r="H24" s="31">
        <v>64</v>
      </c>
      <c r="I24" s="31">
        <v>62</v>
      </c>
    </row>
    <row r="25" spans="1:9" ht="4.5" customHeight="1">
      <c r="A25" s="5"/>
      <c r="B25" s="31"/>
      <c r="C25" s="31"/>
      <c r="D25" s="31"/>
      <c r="E25" s="31"/>
      <c r="F25" s="31"/>
      <c r="G25" s="31"/>
      <c r="H25" s="31"/>
      <c r="I25" s="31"/>
    </row>
    <row r="26" spans="1:9" ht="4.5" customHeight="1">
      <c r="A26" s="5"/>
      <c r="B26" s="31"/>
      <c r="C26" s="31"/>
      <c r="D26" s="31"/>
      <c r="E26" s="31"/>
      <c r="F26" s="31"/>
      <c r="G26" s="31"/>
      <c r="H26" s="31"/>
      <c r="I26" s="31"/>
    </row>
    <row r="27" spans="1:9" ht="9" customHeight="1">
      <c r="A27" s="5" t="s">
        <v>142</v>
      </c>
      <c r="B27" s="31">
        <v>1</v>
      </c>
      <c r="C27" s="31">
        <v>3</v>
      </c>
      <c r="D27" s="31">
        <v>45</v>
      </c>
      <c r="E27" s="31">
        <v>27</v>
      </c>
      <c r="F27" s="31">
        <v>74</v>
      </c>
      <c r="G27" s="31">
        <v>86</v>
      </c>
      <c r="H27" s="31">
        <v>120</v>
      </c>
      <c r="I27" s="31">
        <v>116</v>
      </c>
    </row>
    <row r="28" spans="1:9" ht="9" customHeight="1">
      <c r="A28" s="5" t="s">
        <v>158</v>
      </c>
      <c r="B28" s="31">
        <v>1</v>
      </c>
      <c r="C28" s="31">
        <v>2</v>
      </c>
      <c r="D28" s="31">
        <v>35</v>
      </c>
      <c r="E28" s="31">
        <v>13</v>
      </c>
      <c r="F28" s="31">
        <v>46</v>
      </c>
      <c r="G28" s="31">
        <v>44</v>
      </c>
      <c r="H28" s="31">
        <v>82</v>
      </c>
      <c r="I28" s="31">
        <v>59</v>
      </c>
    </row>
    <row r="29" spans="1:9" ht="9" customHeight="1">
      <c r="A29" s="5" t="s">
        <v>139</v>
      </c>
      <c r="B29" s="31" t="s">
        <v>496</v>
      </c>
      <c r="C29" s="31">
        <v>1</v>
      </c>
      <c r="D29" s="31">
        <v>10</v>
      </c>
      <c r="E29" s="31">
        <v>14</v>
      </c>
      <c r="F29" s="31">
        <v>28</v>
      </c>
      <c r="G29" s="31">
        <v>42</v>
      </c>
      <c r="H29" s="31">
        <v>38</v>
      </c>
      <c r="I29" s="31">
        <v>57</v>
      </c>
    </row>
    <row r="30" spans="1:9" ht="4.5" customHeight="1">
      <c r="A30" s="5"/>
      <c r="B30" s="31"/>
      <c r="C30" s="31"/>
      <c r="D30" s="31"/>
      <c r="E30" s="31"/>
      <c r="F30" s="31"/>
      <c r="G30" s="31"/>
      <c r="H30" s="31"/>
      <c r="I30" s="31"/>
    </row>
    <row r="31" spans="1:9" ht="4.5" customHeight="1">
      <c r="A31" s="5"/>
      <c r="B31" s="31"/>
      <c r="C31" s="31"/>
      <c r="D31" s="31"/>
      <c r="E31" s="31"/>
      <c r="F31" s="31"/>
      <c r="G31" s="31"/>
      <c r="H31" s="31"/>
      <c r="I31" s="31"/>
    </row>
    <row r="32" spans="1:9" ht="9" customHeight="1">
      <c r="A32" s="5" t="s">
        <v>160</v>
      </c>
      <c r="B32" s="31" t="s">
        <v>496</v>
      </c>
      <c r="C32" s="31">
        <v>1</v>
      </c>
      <c r="D32" s="31">
        <v>20</v>
      </c>
      <c r="E32" s="31">
        <v>20</v>
      </c>
      <c r="F32" s="31">
        <v>49</v>
      </c>
      <c r="G32" s="31">
        <v>65</v>
      </c>
      <c r="H32" s="31">
        <v>69</v>
      </c>
      <c r="I32" s="31">
        <v>86</v>
      </c>
    </row>
    <row r="33" spans="1:9" ht="9" customHeight="1">
      <c r="A33" s="5" t="s">
        <v>158</v>
      </c>
      <c r="B33" s="31" t="s">
        <v>496</v>
      </c>
      <c r="C33" s="31">
        <v>1</v>
      </c>
      <c r="D33" s="31">
        <v>16</v>
      </c>
      <c r="E33" s="31">
        <v>11</v>
      </c>
      <c r="F33" s="31">
        <v>24</v>
      </c>
      <c r="G33" s="31">
        <v>38</v>
      </c>
      <c r="H33" s="31">
        <v>40</v>
      </c>
      <c r="I33" s="31">
        <v>50</v>
      </c>
    </row>
    <row r="34" spans="1:9" ht="9" customHeight="1">
      <c r="A34" s="5" t="s">
        <v>139</v>
      </c>
      <c r="B34" s="31" t="s">
        <v>496</v>
      </c>
      <c r="C34" s="31" t="s">
        <v>496</v>
      </c>
      <c r="D34" s="31">
        <v>4</v>
      </c>
      <c r="E34" s="31">
        <v>9</v>
      </c>
      <c r="F34" s="31">
        <v>25</v>
      </c>
      <c r="G34" s="31">
        <v>27</v>
      </c>
      <c r="H34" s="31">
        <v>29</v>
      </c>
      <c r="I34" s="31">
        <v>36</v>
      </c>
    </row>
    <row r="35" spans="1:9" ht="4.5" customHeight="1">
      <c r="A35" s="5"/>
      <c r="B35" s="31"/>
      <c r="C35" s="31"/>
      <c r="D35" s="31"/>
      <c r="E35" s="31"/>
      <c r="F35" s="31"/>
      <c r="G35" s="31"/>
      <c r="H35" s="31"/>
      <c r="I35" s="31"/>
    </row>
    <row r="36" spans="1:9" ht="4.5" customHeight="1">
      <c r="A36" s="5"/>
      <c r="B36" s="31"/>
      <c r="C36" s="31"/>
      <c r="D36" s="31"/>
      <c r="E36" s="31"/>
      <c r="F36" s="31"/>
      <c r="G36" s="31"/>
      <c r="H36" s="31"/>
      <c r="I36" s="31"/>
    </row>
    <row r="37" spans="1:9" ht="9" customHeight="1">
      <c r="A37" s="5" t="s">
        <v>161</v>
      </c>
      <c r="B37" s="31">
        <v>2</v>
      </c>
      <c r="C37" s="31">
        <v>1</v>
      </c>
      <c r="D37" s="31">
        <v>18</v>
      </c>
      <c r="E37" s="31">
        <v>21</v>
      </c>
      <c r="F37" s="31">
        <v>49</v>
      </c>
      <c r="G37" s="31">
        <v>73</v>
      </c>
      <c r="H37" s="31">
        <v>69</v>
      </c>
      <c r="I37" s="31">
        <v>95</v>
      </c>
    </row>
    <row r="38" spans="1:9" ht="9" customHeight="1">
      <c r="A38" s="5" t="s">
        <v>158</v>
      </c>
      <c r="B38" s="31">
        <v>2</v>
      </c>
      <c r="C38" s="31">
        <v>1</v>
      </c>
      <c r="D38" s="31">
        <v>9</v>
      </c>
      <c r="E38" s="31">
        <v>11</v>
      </c>
      <c r="F38" s="31">
        <v>26</v>
      </c>
      <c r="G38" s="31">
        <v>27</v>
      </c>
      <c r="H38" s="31">
        <v>37</v>
      </c>
      <c r="I38" s="31">
        <v>39</v>
      </c>
    </row>
    <row r="39" spans="1:9" ht="9" customHeight="1">
      <c r="A39" s="5" t="s">
        <v>139</v>
      </c>
      <c r="B39" s="31" t="s">
        <v>496</v>
      </c>
      <c r="C39" s="31" t="s">
        <v>496</v>
      </c>
      <c r="D39" s="31">
        <v>9</v>
      </c>
      <c r="E39" s="31">
        <v>10</v>
      </c>
      <c r="F39" s="31">
        <v>23</v>
      </c>
      <c r="G39" s="31">
        <v>46</v>
      </c>
      <c r="H39" s="31">
        <v>32</v>
      </c>
      <c r="I39" s="31">
        <v>56</v>
      </c>
    </row>
    <row r="40" spans="1:9" ht="4.5" customHeight="1">
      <c r="A40" s="5"/>
      <c r="B40" s="31"/>
      <c r="C40" s="31"/>
      <c r="D40" s="31"/>
      <c r="E40" s="31"/>
      <c r="F40" s="31"/>
      <c r="G40" s="31"/>
      <c r="H40" s="31"/>
      <c r="I40" s="31"/>
    </row>
    <row r="41" spans="1:9" ht="4.5" customHeight="1">
      <c r="A41" s="5"/>
      <c r="B41" s="31"/>
      <c r="C41" s="31"/>
      <c r="D41" s="31"/>
      <c r="E41" s="31"/>
      <c r="F41" s="31"/>
      <c r="G41" s="31"/>
      <c r="H41" s="31"/>
      <c r="I41" s="31"/>
    </row>
    <row r="42" spans="1:9" ht="9" customHeight="1">
      <c r="A42" s="5" t="s">
        <v>162</v>
      </c>
      <c r="B42" s="31">
        <v>1</v>
      </c>
      <c r="C42" s="31">
        <v>1</v>
      </c>
      <c r="D42" s="31">
        <v>22</v>
      </c>
      <c r="E42" s="31">
        <v>18</v>
      </c>
      <c r="F42" s="31">
        <v>49</v>
      </c>
      <c r="G42" s="31">
        <v>68</v>
      </c>
      <c r="H42" s="31">
        <v>72</v>
      </c>
      <c r="I42" s="31">
        <v>87</v>
      </c>
    </row>
    <row r="43" spans="1:9" ht="9" customHeight="1">
      <c r="A43" s="5" t="s">
        <v>158</v>
      </c>
      <c r="B43" s="31" t="s">
        <v>496</v>
      </c>
      <c r="C43" s="31">
        <v>1</v>
      </c>
      <c r="D43" s="31">
        <v>16</v>
      </c>
      <c r="E43" s="31">
        <v>13</v>
      </c>
      <c r="F43" s="31">
        <v>22</v>
      </c>
      <c r="G43" s="31">
        <v>30</v>
      </c>
      <c r="H43" s="31">
        <v>38</v>
      </c>
      <c r="I43" s="31">
        <v>44</v>
      </c>
    </row>
    <row r="44" spans="1:9" ht="9" customHeight="1">
      <c r="A44" s="5" t="s">
        <v>139</v>
      </c>
      <c r="B44" s="31">
        <v>1</v>
      </c>
      <c r="C44" s="31" t="s">
        <v>496</v>
      </c>
      <c r="D44" s="31">
        <v>6</v>
      </c>
      <c r="E44" s="31">
        <v>5</v>
      </c>
      <c r="F44" s="31">
        <v>27</v>
      </c>
      <c r="G44" s="31">
        <v>38</v>
      </c>
      <c r="H44" s="31">
        <v>34</v>
      </c>
      <c r="I44" s="31">
        <v>43</v>
      </c>
    </row>
    <row r="45" spans="1:9" ht="4.5" customHeight="1">
      <c r="A45" s="5"/>
      <c r="B45" s="31"/>
      <c r="C45" s="31"/>
      <c r="D45" s="31"/>
      <c r="E45" s="31"/>
      <c r="F45" s="31"/>
      <c r="G45" s="31"/>
      <c r="H45" s="31"/>
      <c r="I45" s="31"/>
    </row>
    <row r="46" spans="1:9" ht="4.5" customHeight="1">
      <c r="A46" s="5"/>
      <c r="B46" s="31"/>
      <c r="C46" s="31"/>
      <c r="D46" s="31"/>
      <c r="E46" s="31"/>
      <c r="F46" s="31"/>
      <c r="G46" s="31"/>
      <c r="H46" s="31"/>
      <c r="I46" s="31"/>
    </row>
    <row r="47" spans="1:9" ht="9" customHeight="1">
      <c r="A47" s="5" t="s">
        <v>163</v>
      </c>
      <c r="B47" s="31">
        <v>2</v>
      </c>
      <c r="C47" s="31">
        <v>1</v>
      </c>
      <c r="D47" s="31">
        <v>17</v>
      </c>
      <c r="E47" s="31">
        <v>15</v>
      </c>
      <c r="F47" s="31">
        <v>62</v>
      </c>
      <c r="G47" s="31">
        <v>52</v>
      </c>
      <c r="H47" s="31">
        <v>81</v>
      </c>
      <c r="I47" s="31">
        <v>68</v>
      </c>
    </row>
    <row r="48" spans="1:9" ht="9" customHeight="1">
      <c r="A48" s="5" t="s">
        <v>158</v>
      </c>
      <c r="B48" s="31">
        <v>2</v>
      </c>
      <c r="C48" s="31">
        <v>1</v>
      </c>
      <c r="D48" s="31">
        <v>11</v>
      </c>
      <c r="E48" s="31">
        <v>7</v>
      </c>
      <c r="F48" s="31">
        <v>31</v>
      </c>
      <c r="G48" s="31">
        <v>29</v>
      </c>
      <c r="H48" s="31">
        <v>44</v>
      </c>
      <c r="I48" s="31">
        <v>37</v>
      </c>
    </row>
    <row r="49" spans="1:9" ht="9" customHeight="1">
      <c r="A49" s="5" t="s">
        <v>139</v>
      </c>
      <c r="B49" s="31" t="s">
        <v>496</v>
      </c>
      <c r="C49" s="31" t="s">
        <v>496</v>
      </c>
      <c r="D49" s="31">
        <v>6</v>
      </c>
      <c r="E49" s="31">
        <v>8</v>
      </c>
      <c r="F49" s="31">
        <v>31</v>
      </c>
      <c r="G49" s="31">
        <v>23</v>
      </c>
      <c r="H49" s="31">
        <v>37</v>
      </c>
      <c r="I49" s="31">
        <v>31</v>
      </c>
    </row>
    <row r="50" spans="1:9" ht="4.5" customHeight="1">
      <c r="A50" s="5"/>
      <c r="B50" s="31"/>
      <c r="C50" s="31"/>
      <c r="D50" s="31"/>
      <c r="E50" s="31"/>
      <c r="F50" s="31"/>
      <c r="G50" s="31"/>
      <c r="H50" s="31"/>
      <c r="I50" s="31"/>
    </row>
    <row r="51" spans="1:9" ht="4.5" customHeight="1">
      <c r="A51" s="5"/>
      <c r="B51" s="31"/>
      <c r="C51" s="31"/>
      <c r="D51" s="31"/>
      <c r="E51" s="31"/>
      <c r="F51" s="31"/>
      <c r="G51" s="31"/>
      <c r="H51" s="31"/>
      <c r="I51" s="31"/>
    </row>
    <row r="52" spans="1:9" ht="9" customHeight="1">
      <c r="A52" s="5" t="s">
        <v>164</v>
      </c>
      <c r="B52" s="31">
        <v>1</v>
      </c>
      <c r="C52" s="31">
        <v>2</v>
      </c>
      <c r="D52" s="31">
        <v>13</v>
      </c>
      <c r="E52" s="31">
        <v>25</v>
      </c>
      <c r="F52" s="31">
        <v>42</v>
      </c>
      <c r="G52" s="31">
        <v>52</v>
      </c>
      <c r="H52" s="31">
        <v>56</v>
      </c>
      <c r="I52" s="31">
        <v>79</v>
      </c>
    </row>
    <row r="53" spans="1:9" ht="9" customHeight="1">
      <c r="A53" s="5" t="s">
        <v>158</v>
      </c>
      <c r="B53" s="31" t="s">
        <v>496</v>
      </c>
      <c r="C53" s="31">
        <v>2</v>
      </c>
      <c r="D53" s="31">
        <v>6</v>
      </c>
      <c r="E53" s="31">
        <v>8</v>
      </c>
      <c r="F53" s="31">
        <v>22</v>
      </c>
      <c r="G53" s="31">
        <v>22</v>
      </c>
      <c r="H53" s="31">
        <v>28</v>
      </c>
      <c r="I53" s="31">
        <v>32</v>
      </c>
    </row>
    <row r="54" spans="1:9" ht="9" customHeight="1">
      <c r="A54" s="5" t="s">
        <v>139</v>
      </c>
      <c r="B54" s="31">
        <v>1</v>
      </c>
      <c r="C54" s="31" t="s">
        <v>496</v>
      </c>
      <c r="D54" s="31">
        <v>7</v>
      </c>
      <c r="E54" s="31">
        <v>17</v>
      </c>
      <c r="F54" s="31">
        <v>20</v>
      </c>
      <c r="G54" s="31">
        <v>30</v>
      </c>
      <c r="H54" s="31">
        <v>28</v>
      </c>
      <c r="I54" s="31">
        <v>47</v>
      </c>
    </row>
    <row r="55" spans="1:9" ht="4.5" customHeight="1">
      <c r="A55" s="5"/>
      <c r="B55" s="31"/>
      <c r="C55" s="31"/>
      <c r="D55" s="31"/>
      <c r="E55" s="31"/>
      <c r="F55" s="31"/>
      <c r="G55" s="31"/>
      <c r="H55" s="31"/>
      <c r="I55" s="31"/>
    </row>
    <row r="56" spans="1:9" ht="4.5" customHeight="1">
      <c r="A56" s="5"/>
      <c r="B56" s="31"/>
      <c r="C56" s="31"/>
      <c r="D56" s="31"/>
      <c r="E56" s="31"/>
      <c r="F56" s="31"/>
      <c r="G56" s="31"/>
      <c r="H56" s="31"/>
      <c r="I56" s="31"/>
    </row>
    <row r="57" spans="1:9" ht="9" customHeight="1">
      <c r="A57" s="5" t="s">
        <v>165</v>
      </c>
      <c r="B57" s="31">
        <v>3</v>
      </c>
      <c r="C57" s="31">
        <v>2</v>
      </c>
      <c r="D57" s="31">
        <v>21</v>
      </c>
      <c r="E57" s="31">
        <v>14</v>
      </c>
      <c r="F57" s="31">
        <v>48</v>
      </c>
      <c r="G57" s="31">
        <v>46</v>
      </c>
      <c r="H57" s="31">
        <v>72</v>
      </c>
      <c r="I57" s="31">
        <v>62</v>
      </c>
    </row>
    <row r="58" spans="1:9" ht="9" customHeight="1">
      <c r="A58" s="5" t="s">
        <v>158</v>
      </c>
      <c r="B58" s="31">
        <v>2</v>
      </c>
      <c r="C58" s="31">
        <v>1</v>
      </c>
      <c r="D58" s="31">
        <v>9</v>
      </c>
      <c r="E58" s="31">
        <v>8</v>
      </c>
      <c r="F58" s="31">
        <v>22</v>
      </c>
      <c r="G58" s="31">
        <v>29</v>
      </c>
      <c r="H58" s="31">
        <v>33</v>
      </c>
      <c r="I58" s="31">
        <v>38</v>
      </c>
    </row>
    <row r="59" spans="1:9" ht="9" customHeight="1">
      <c r="A59" s="5" t="s">
        <v>139</v>
      </c>
      <c r="B59" s="31">
        <v>1</v>
      </c>
      <c r="C59" s="31">
        <v>1</v>
      </c>
      <c r="D59" s="31">
        <v>12</v>
      </c>
      <c r="E59" s="31">
        <v>6</v>
      </c>
      <c r="F59" s="31">
        <v>26</v>
      </c>
      <c r="G59" s="31">
        <v>17</v>
      </c>
      <c r="H59" s="31">
        <v>39</v>
      </c>
      <c r="I59" s="31">
        <v>24</v>
      </c>
    </row>
    <row r="60" spans="1:9" ht="4.5" customHeight="1">
      <c r="A60" s="5"/>
      <c r="B60" s="31"/>
      <c r="C60" s="31"/>
      <c r="D60" s="31"/>
      <c r="E60" s="31"/>
      <c r="F60" s="31"/>
      <c r="G60" s="31"/>
      <c r="H60" s="31"/>
      <c r="I60" s="31"/>
    </row>
    <row r="61" spans="1:9" ht="4.5" customHeight="1">
      <c r="A61" s="5"/>
      <c r="B61" s="31"/>
      <c r="C61" s="31"/>
      <c r="D61" s="31"/>
      <c r="E61" s="31"/>
      <c r="F61" s="31"/>
      <c r="G61" s="31"/>
      <c r="H61" s="31"/>
      <c r="I61" s="31"/>
    </row>
    <row r="62" spans="1:9" ht="9" customHeight="1">
      <c r="A62" s="5" t="s">
        <v>166</v>
      </c>
      <c r="B62" s="31">
        <v>2</v>
      </c>
      <c r="C62" s="31">
        <v>1</v>
      </c>
      <c r="D62" s="31">
        <v>9</v>
      </c>
      <c r="E62" s="31">
        <v>10</v>
      </c>
      <c r="F62" s="31">
        <v>29</v>
      </c>
      <c r="G62" s="31">
        <v>22</v>
      </c>
      <c r="H62" s="31">
        <v>40</v>
      </c>
      <c r="I62" s="31">
        <v>33</v>
      </c>
    </row>
    <row r="63" spans="1:9" ht="9" customHeight="1">
      <c r="A63" s="5" t="s">
        <v>158</v>
      </c>
      <c r="B63" s="31">
        <v>1</v>
      </c>
      <c r="C63" s="31">
        <v>1</v>
      </c>
      <c r="D63" s="31">
        <v>6</v>
      </c>
      <c r="E63" s="31">
        <v>6</v>
      </c>
      <c r="F63" s="31">
        <v>20</v>
      </c>
      <c r="G63" s="31">
        <v>8</v>
      </c>
      <c r="H63" s="31">
        <v>27</v>
      </c>
      <c r="I63" s="31">
        <v>15</v>
      </c>
    </row>
    <row r="64" spans="1:9" ht="9" customHeight="1">
      <c r="A64" s="5" t="s">
        <v>139</v>
      </c>
      <c r="B64" s="31">
        <v>1</v>
      </c>
      <c r="C64" s="31" t="s">
        <v>496</v>
      </c>
      <c r="D64" s="31">
        <v>3</v>
      </c>
      <c r="E64" s="31">
        <v>4</v>
      </c>
      <c r="F64" s="31">
        <v>9</v>
      </c>
      <c r="G64" s="31">
        <v>14</v>
      </c>
      <c r="H64" s="31">
        <v>13</v>
      </c>
      <c r="I64" s="31">
        <v>18</v>
      </c>
    </row>
    <row r="65" spans="1:9" ht="4.5" customHeight="1">
      <c r="A65" s="5"/>
      <c r="B65" s="31"/>
      <c r="C65" s="31"/>
      <c r="D65" s="31"/>
      <c r="E65" s="31"/>
      <c r="F65" s="31"/>
      <c r="G65" s="31"/>
      <c r="H65" s="31"/>
      <c r="I65" s="31"/>
    </row>
    <row r="66" spans="1:9" ht="4.5" customHeight="1">
      <c r="A66" s="5"/>
      <c r="B66" s="31"/>
      <c r="C66" s="31"/>
      <c r="D66" s="31"/>
      <c r="E66" s="31"/>
      <c r="F66" s="31"/>
      <c r="G66" s="31"/>
      <c r="H66" s="31"/>
      <c r="I66" s="31"/>
    </row>
    <row r="67" spans="1:9" ht="9" customHeight="1">
      <c r="A67" s="5" t="s">
        <v>167</v>
      </c>
      <c r="B67" s="31" t="s">
        <v>496</v>
      </c>
      <c r="C67" s="31">
        <v>3</v>
      </c>
      <c r="D67" s="31">
        <v>10</v>
      </c>
      <c r="E67" s="31">
        <v>11</v>
      </c>
      <c r="F67" s="31">
        <v>10</v>
      </c>
      <c r="G67" s="31">
        <v>25</v>
      </c>
      <c r="H67" s="31">
        <v>20</v>
      </c>
      <c r="I67" s="31">
        <v>39</v>
      </c>
    </row>
    <row r="68" spans="1:9" ht="9" customHeight="1">
      <c r="A68" s="5" t="s">
        <v>158</v>
      </c>
      <c r="B68" s="31" t="s">
        <v>496</v>
      </c>
      <c r="C68" s="31">
        <v>1</v>
      </c>
      <c r="D68" s="31">
        <v>7</v>
      </c>
      <c r="E68" s="31">
        <v>5</v>
      </c>
      <c r="F68" s="31">
        <v>7</v>
      </c>
      <c r="G68" s="31">
        <v>13</v>
      </c>
      <c r="H68" s="31">
        <v>14</v>
      </c>
      <c r="I68" s="31">
        <v>19</v>
      </c>
    </row>
    <row r="69" spans="1:9" ht="9" customHeight="1">
      <c r="A69" s="5" t="s">
        <v>139</v>
      </c>
      <c r="B69" s="31" t="s">
        <v>496</v>
      </c>
      <c r="C69" s="31">
        <v>2</v>
      </c>
      <c r="D69" s="31">
        <v>3</v>
      </c>
      <c r="E69" s="31">
        <v>6</v>
      </c>
      <c r="F69" s="31">
        <v>3</v>
      </c>
      <c r="G69" s="31">
        <v>12</v>
      </c>
      <c r="H69" s="31">
        <v>6</v>
      </c>
      <c r="I69" s="31">
        <v>20</v>
      </c>
    </row>
    <row r="70" spans="1:9" ht="4.5" customHeight="1">
      <c r="A70" s="5"/>
      <c r="B70" s="31"/>
      <c r="C70" s="31"/>
      <c r="D70" s="31"/>
      <c r="E70" s="31"/>
      <c r="F70" s="31"/>
      <c r="G70" s="31"/>
      <c r="H70" s="31"/>
      <c r="I70" s="31"/>
    </row>
    <row r="71" spans="1:9" ht="4.5" customHeight="1">
      <c r="A71" s="5"/>
      <c r="B71" s="31"/>
      <c r="C71" s="31"/>
      <c r="D71" s="31"/>
      <c r="E71" s="31"/>
      <c r="F71" s="31"/>
      <c r="G71" s="31"/>
      <c r="H71" s="31"/>
      <c r="I71" s="31"/>
    </row>
    <row r="72" spans="1:9" ht="9" customHeight="1">
      <c r="A72" s="5" t="s">
        <v>168</v>
      </c>
      <c r="B72" s="31">
        <v>2</v>
      </c>
      <c r="C72" s="31" t="s">
        <v>496</v>
      </c>
      <c r="D72" s="31">
        <v>7</v>
      </c>
      <c r="E72" s="31">
        <v>6</v>
      </c>
      <c r="F72" s="31">
        <v>13</v>
      </c>
      <c r="G72" s="31">
        <v>18</v>
      </c>
      <c r="H72" s="31">
        <v>22</v>
      </c>
      <c r="I72" s="31">
        <v>24</v>
      </c>
    </row>
    <row r="73" spans="1:9" ht="9" customHeight="1">
      <c r="A73" s="5" t="s">
        <v>158</v>
      </c>
      <c r="B73" s="31">
        <v>2</v>
      </c>
      <c r="C73" s="31" t="s">
        <v>496</v>
      </c>
      <c r="D73" s="31">
        <v>2</v>
      </c>
      <c r="E73" s="31">
        <v>4</v>
      </c>
      <c r="F73" s="31">
        <v>7</v>
      </c>
      <c r="G73" s="31">
        <v>10</v>
      </c>
      <c r="H73" s="31">
        <v>11</v>
      </c>
      <c r="I73" s="31">
        <v>14</v>
      </c>
    </row>
    <row r="74" spans="1:9" ht="9" customHeight="1">
      <c r="A74" s="5" t="s">
        <v>139</v>
      </c>
      <c r="B74" s="31" t="s">
        <v>496</v>
      </c>
      <c r="C74" s="31" t="s">
        <v>496</v>
      </c>
      <c r="D74" s="31">
        <v>5</v>
      </c>
      <c r="E74" s="31">
        <v>2</v>
      </c>
      <c r="F74" s="31">
        <v>6</v>
      </c>
      <c r="G74" s="31">
        <v>8</v>
      </c>
      <c r="H74" s="31">
        <v>11</v>
      </c>
      <c r="I74" s="31">
        <v>10</v>
      </c>
    </row>
    <row r="75" spans="1:9" ht="4.5" customHeight="1">
      <c r="A75" s="5"/>
      <c r="B75" s="31"/>
      <c r="C75" s="31"/>
      <c r="D75" s="31"/>
      <c r="E75" s="31"/>
      <c r="F75" s="31"/>
      <c r="G75" s="31"/>
      <c r="H75" s="31"/>
      <c r="I75" s="31"/>
    </row>
    <row r="76" spans="1:9" ht="4.5" customHeight="1">
      <c r="A76" s="5"/>
      <c r="B76" s="31"/>
      <c r="C76" s="31"/>
      <c r="D76" s="31"/>
      <c r="E76" s="31"/>
      <c r="F76" s="31"/>
      <c r="G76" s="31"/>
      <c r="H76" s="31"/>
      <c r="I76" s="31"/>
    </row>
    <row r="77" spans="1:9" ht="9" customHeight="1">
      <c r="A77" s="5" t="s">
        <v>169</v>
      </c>
      <c r="B77" s="31">
        <v>1</v>
      </c>
      <c r="C77" s="31">
        <v>2</v>
      </c>
      <c r="D77" s="31">
        <v>6</v>
      </c>
      <c r="E77" s="31">
        <v>8</v>
      </c>
      <c r="F77" s="31">
        <v>10</v>
      </c>
      <c r="G77" s="31">
        <v>8</v>
      </c>
      <c r="H77" s="31">
        <v>17</v>
      </c>
      <c r="I77" s="31">
        <v>18</v>
      </c>
    </row>
    <row r="78" spans="1:9" ht="9" customHeight="1">
      <c r="A78" s="5" t="s">
        <v>158</v>
      </c>
      <c r="B78" s="31">
        <v>1</v>
      </c>
      <c r="C78" s="31">
        <v>1</v>
      </c>
      <c r="D78" s="31">
        <v>2</v>
      </c>
      <c r="E78" s="31">
        <v>2</v>
      </c>
      <c r="F78" s="31">
        <v>4</v>
      </c>
      <c r="G78" s="31">
        <v>2</v>
      </c>
      <c r="H78" s="31">
        <v>7</v>
      </c>
      <c r="I78" s="31">
        <v>5</v>
      </c>
    </row>
    <row r="79" spans="1:9" ht="9" customHeight="1">
      <c r="A79" s="5" t="s">
        <v>139</v>
      </c>
      <c r="B79" s="31" t="s">
        <v>496</v>
      </c>
      <c r="C79" s="31">
        <v>1</v>
      </c>
      <c r="D79" s="31">
        <v>4</v>
      </c>
      <c r="E79" s="31">
        <v>6</v>
      </c>
      <c r="F79" s="31">
        <v>6</v>
      </c>
      <c r="G79" s="31">
        <v>6</v>
      </c>
      <c r="H79" s="31">
        <v>10</v>
      </c>
      <c r="I79" s="31">
        <v>13</v>
      </c>
    </row>
    <row r="80" spans="1:9" ht="4.5" customHeight="1">
      <c r="A80" s="5"/>
      <c r="B80" s="31"/>
      <c r="C80" s="31"/>
      <c r="D80" s="31"/>
      <c r="E80" s="31"/>
      <c r="F80" s="31"/>
      <c r="G80" s="31"/>
      <c r="H80" s="31"/>
      <c r="I80" s="31"/>
    </row>
    <row r="81" spans="1:9" ht="4.5" customHeight="1">
      <c r="A81" s="5"/>
      <c r="B81" s="31"/>
      <c r="C81" s="31"/>
      <c r="D81" s="31"/>
      <c r="E81" s="31"/>
      <c r="F81" s="31"/>
      <c r="G81" s="31"/>
      <c r="H81" s="31"/>
      <c r="I81" s="31"/>
    </row>
    <row r="82" spans="1:9" ht="9" customHeight="1">
      <c r="A82" s="5" t="s">
        <v>170</v>
      </c>
      <c r="B82" s="31">
        <v>2</v>
      </c>
      <c r="C82" s="31" t="s">
        <v>496</v>
      </c>
      <c r="D82" s="31">
        <v>9</v>
      </c>
      <c r="E82" s="31">
        <v>8</v>
      </c>
      <c r="F82" s="31">
        <v>12</v>
      </c>
      <c r="G82" s="31">
        <v>5</v>
      </c>
      <c r="H82" s="31">
        <v>23</v>
      </c>
      <c r="I82" s="31">
        <v>13</v>
      </c>
    </row>
    <row r="83" spans="1:9" ht="9" customHeight="1">
      <c r="A83" s="5" t="s">
        <v>158</v>
      </c>
      <c r="B83" s="31" t="s">
        <v>496</v>
      </c>
      <c r="C83" s="31" t="s">
        <v>496</v>
      </c>
      <c r="D83" s="31">
        <v>3</v>
      </c>
      <c r="E83" s="31">
        <v>5</v>
      </c>
      <c r="F83" s="31">
        <v>6</v>
      </c>
      <c r="G83" s="31">
        <v>4</v>
      </c>
      <c r="H83" s="31">
        <v>9</v>
      </c>
      <c r="I83" s="31">
        <v>9</v>
      </c>
    </row>
    <row r="84" spans="1:9" ht="9" customHeight="1">
      <c r="A84" s="5" t="s">
        <v>139</v>
      </c>
      <c r="B84" s="31">
        <v>2</v>
      </c>
      <c r="C84" s="31" t="s">
        <v>496</v>
      </c>
      <c r="D84" s="31">
        <v>6</v>
      </c>
      <c r="E84" s="31">
        <v>3</v>
      </c>
      <c r="F84" s="31">
        <v>6</v>
      </c>
      <c r="G84" s="31">
        <v>1</v>
      </c>
      <c r="H84" s="31">
        <v>14</v>
      </c>
      <c r="I84" s="31">
        <v>4</v>
      </c>
    </row>
    <row r="85" spans="1:9" ht="4.5" customHeight="1">
      <c r="A85" s="5"/>
      <c r="B85" s="31"/>
      <c r="C85" s="31"/>
      <c r="D85" s="31"/>
      <c r="E85" s="31"/>
      <c r="F85" s="31"/>
      <c r="G85" s="31"/>
      <c r="H85" s="31"/>
      <c r="I85" s="31"/>
    </row>
    <row r="86" spans="1:9" ht="4.5" customHeight="1">
      <c r="A86" s="5"/>
      <c r="B86" s="31"/>
      <c r="C86" s="31"/>
      <c r="D86" s="31"/>
      <c r="E86" s="31"/>
      <c r="F86" s="31"/>
      <c r="G86" s="31"/>
      <c r="H86" s="31"/>
      <c r="I86" s="31"/>
    </row>
    <row r="87" spans="1:9" ht="9" customHeight="1">
      <c r="A87" s="74" t="s">
        <v>51</v>
      </c>
      <c r="B87" s="81">
        <v>19</v>
      </c>
      <c r="C87" s="81">
        <v>23</v>
      </c>
      <c r="D87" s="81">
        <v>246</v>
      </c>
      <c r="E87" s="81">
        <v>262</v>
      </c>
      <c r="F87" s="81">
        <v>606</v>
      </c>
      <c r="G87" s="81">
        <v>723</v>
      </c>
      <c r="H87" s="81">
        <v>871</v>
      </c>
      <c r="I87" s="81" t="s">
        <v>507</v>
      </c>
    </row>
    <row r="88" spans="1:9" ht="9" customHeight="1">
      <c r="A88" s="74" t="s">
        <v>158</v>
      </c>
      <c r="B88" s="81">
        <v>13</v>
      </c>
      <c r="C88" s="81">
        <v>16</v>
      </c>
      <c r="D88" s="81">
        <v>148</v>
      </c>
      <c r="E88" s="81">
        <v>145</v>
      </c>
      <c r="F88" s="81">
        <v>314</v>
      </c>
      <c r="G88" s="81">
        <v>373</v>
      </c>
      <c r="H88" s="81">
        <v>475</v>
      </c>
      <c r="I88" s="81">
        <v>534</v>
      </c>
    </row>
    <row r="89" spans="1:9" ht="9" customHeight="1">
      <c r="A89" s="74" t="s">
        <v>139</v>
      </c>
      <c r="B89" s="81">
        <v>6</v>
      </c>
      <c r="C89" s="81">
        <v>7</v>
      </c>
      <c r="D89" s="81">
        <v>98</v>
      </c>
      <c r="E89" s="81">
        <v>117</v>
      </c>
      <c r="F89" s="81">
        <v>292</v>
      </c>
      <c r="G89" s="81">
        <v>350</v>
      </c>
      <c r="H89" s="81">
        <v>396</v>
      </c>
      <c r="I89" s="81">
        <v>474</v>
      </c>
    </row>
    <row r="90" spans="1:9" ht="4.5" customHeight="1">
      <c r="A90" s="5"/>
      <c r="B90" s="31"/>
      <c r="C90" s="31"/>
      <c r="D90" s="31"/>
      <c r="E90" s="31"/>
      <c r="F90" s="31"/>
      <c r="G90" s="31"/>
      <c r="H90" s="31"/>
      <c r="I90" s="31"/>
    </row>
    <row r="91" spans="1:9" ht="4.5" customHeight="1">
      <c r="A91" s="5"/>
      <c r="B91" s="31"/>
      <c r="C91" s="31"/>
      <c r="D91" s="31"/>
      <c r="E91" s="31"/>
      <c r="F91" s="31"/>
      <c r="G91" s="31"/>
      <c r="H91" s="31"/>
      <c r="I91" s="31"/>
    </row>
    <row r="92" spans="1:9" ht="4.5" customHeight="1">
      <c r="A92" s="5"/>
      <c r="B92" s="31"/>
      <c r="C92" s="31"/>
      <c r="D92" s="31"/>
      <c r="E92" s="31"/>
      <c r="F92" s="31"/>
      <c r="G92" s="31"/>
      <c r="H92" s="31"/>
      <c r="I92" s="31"/>
    </row>
    <row r="93" spans="1:9" ht="9" customHeight="1">
      <c r="A93" s="5" t="s">
        <v>148</v>
      </c>
      <c r="B93" s="31" t="s">
        <v>496</v>
      </c>
      <c r="C93" s="31" t="s">
        <v>496</v>
      </c>
      <c r="D93" s="31" t="s">
        <v>16</v>
      </c>
      <c r="E93" s="31" t="s">
        <v>16</v>
      </c>
      <c r="F93" s="31" t="s">
        <v>496</v>
      </c>
      <c r="G93" s="31">
        <v>1</v>
      </c>
      <c r="H93" s="31" t="s">
        <v>496</v>
      </c>
      <c r="I93" s="31">
        <v>1</v>
      </c>
    </row>
    <row r="94" spans="1:9" ht="4.5" customHeight="1">
      <c r="A94" s="5"/>
      <c r="B94" s="31"/>
      <c r="C94" s="31"/>
      <c r="D94" s="31"/>
      <c r="E94" s="31"/>
      <c r="F94" s="31"/>
      <c r="G94" s="31"/>
      <c r="H94" s="31"/>
      <c r="I94" s="31"/>
    </row>
    <row r="95" spans="1:9" ht="4.5" customHeight="1">
      <c r="A95" s="5"/>
      <c r="B95" s="31"/>
      <c r="C95" s="31"/>
      <c r="D95" s="31"/>
      <c r="E95" s="31"/>
      <c r="F95" s="31"/>
      <c r="G95" s="31"/>
      <c r="H95" s="31"/>
      <c r="I95" s="31"/>
    </row>
    <row r="96" spans="1:9" ht="9" customHeight="1">
      <c r="A96" s="74" t="s">
        <v>57</v>
      </c>
      <c r="B96" s="81">
        <v>19</v>
      </c>
      <c r="C96" s="81">
        <v>23</v>
      </c>
      <c r="D96" s="81">
        <v>246</v>
      </c>
      <c r="E96" s="81">
        <v>262</v>
      </c>
      <c r="F96" s="81">
        <v>606</v>
      </c>
      <c r="G96" s="81">
        <v>724</v>
      </c>
      <c r="H96" s="81">
        <v>871</v>
      </c>
      <c r="I96" s="81" t="s">
        <v>508</v>
      </c>
    </row>
    <row r="97" spans="1:9" ht="9" customHeight="1">
      <c r="A97" s="3"/>
      <c r="B97" s="77"/>
      <c r="C97" s="77"/>
      <c r="D97" s="77"/>
      <c r="E97" s="77"/>
      <c r="F97" s="81"/>
      <c r="G97" s="81"/>
      <c r="H97" s="81"/>
      <c r="I97" s="81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25" spans="2:6" ht="12.75">
      <c r="B125" s="94"/>
      <c r="F125" s="94"/>
    </row>
    <row r="127" spans="2:6" ht="12.75">
      <c r="B127" s="94"/>
      <c r="F127" s="94"/>
    </row>
    <row r="132" spans="2:6" ht="12.75">
      <c r="B132" s="94"/>
      <c r="F132" s="94"/>
    </row>
    <row r="136" spans="2:6" ht="12.75">
      <c r="B136" s="94"/>
      <c r="F136" s="94"/>
    </row>
    <row r="137" spans="2:8" ht="12.75">
      <c r="B137" s="94"/>
      <c r="D137" s="94"/>
      <c r="F137" s="94"/>
      <c r="H137" s="94"/>
    </row>
    <row r="140" spans="2:6" ht="12.75">
      <c r="B140" s="94"/>
      <c r="F140" s="94"/>
    </row>
    <row r="141" spans="2:8" ht="12.75">
      <c r="B141" s="94"/>
      <c r="D141" s="94"/>
      <c r="F141" s="94"/>
      <c r="H141" s="94"/>
    </row>
    <row r="142" spans="2:8" ht="12.75">
      <c r="B142" s="94"/>
      <c r="D142" s="94"/>
      <c r="F142" s="94"/>
      <c r="H142" s="94"/>
    </row>
    <row r="145" spans="2:6" ht="12.75">
      <c r="B145" s="94"/>
      <c r="F145" s="94"/>
    </row>
    <row r="146" spans="2:6" ht="12.75">
      <c r="B146" s="94"/>
      <c r="F146" s="94"/>
    </row>
    <row r="147" spans="2:6" ht="12.75">
      <c r="B147" s="94"/>
      <c r="F147" s="94"/>
    </row>
    <row r="150" spans="2:6" ht="12.75">
      <c r="B150" s="94"/>
      <c r="F150" s="94"/>
    </row>
    <row r="151" spans="2:8" ht="12.75">
      <c r="B151" s="94"/>
      <c r="D151" s="94"/>
      <c r="F151" s="94"/>
      <c r="H151" s="94"/>
    </row>
    <row r="152" spans="2:6" ht="12.75">
      <c r="B152" s="94"/>
      <c r="F152" s="94"/>
    </row>
    <row r="155" spans="2:8" ht="12.75">
      <c r="B155" s="94"/>
      <c r="D155" s="94"/>
      <c r="F155" s="94"/>
      <c r="H155" s="94"/>
    </row>
    <row r="156" spans="2:8" ht="12.75">
      <c r="B156" s="94"/>
      <c r="D156" s="94"/>
      <c r="F156" s="94"/>
      <c r="H156" s="94"/>
    </row>
    <row r="157" spans="2:8" ht="12.75">
      <c r="B157" s="94"/>
      <c r="D157" s="94"/>
      <c r="F157" s="94"/>
      <c r="H157" s="94"/>
    </row>
    <row r="160" spans="2:6" ht="12.75">
      <c r="B160" s="94"/>
      <c r="F160" s="94"/>
    </row>
    <row r="161" spans="2:8" ht="12.75">
      <c r="B161" s="94"/>
      <c r="D161" s="94"/>
      <c r="F161" s="94"/>
      <c r="H161" s="94"/>
    </row>
    <row r="162" spans="2:8" ht="12.75">
      <c r="B162" s="94"/>
      <c r="D162" s="94"/>
      <c r="F162" s="94"/>
      <c r="H162" s="94"/>
    </row>
    <row r="166" spans="2:8" ht="12.75">
      <c r="B166" s="94"/>
      <c r="D166" s="94"/>
      <c r="F166" s="94"/>
      <c r="H166" s="94"/>
    </row>
    <row r="172" spans="4:8" ht="12.75">
      <c r="D172" s="94"/>
      <c r="H172" s="94"/>
    </row>
    <row r="175" spans="2:6" ht="12.75">
      <c r="B175" s="94"/>
      <c r="F175" s="94"/>
    </row>
    <row r="176" spans="4:8" ht="12.75">
      <c r="D176" s="94"/>
      <c r="H176" s="94"/>
    </row>
    <row r="177" spans="2:8" ht="12.75">
      <c r="B177" s="94"/>
      <c r="D177" s="94"/>
      <c r="F177" s="94"/>
      <c r="H177" s="94"/>
    </row>
    <row r="185" spans="2:6" ht="12.75">
      <c r="B185" s="94"/>
      <c r="F185" s="94"/>
    </row>
  </sheetData>
  <mergeCells count="1">
    <mergeCell ref="A7:A9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85"/>
  <sheetViews>
    <sheetView zoomScale="120" zoomScaleNormal="120" workbookViewId="0" topLeftCell="A1">
      <selection activeCell="C23" sqref="C23"/>
    </sheetView>
  </sheetViews>
  <sheetFormatPr defaultColWidth="11.421875" defaultRowHeight="12.75"/>
  <cols>
    <col min="1" max="1" width="14.7109375" style="71" customWidth="1"/>
    <col min="2" max="5" width="8.140625" style="71" customWidth="1"/>
    <col min="6" max="9" width="8.7109375" style="71" customWidth="1"/>
    <col min="10" max="13" width="5.28125" style="71" customWidth="1"/>
    <col min="14" max="16384" width="11.421875" style="71" customWidth="1"/>
  </cols>
  <sheetData>
    <row r="1" spans="1:9" ht="10.5" customHeight="1">
      <c r="A1" s="61" t="s">
        <v>171</v>
      </c>
      <c r="B1" s="1"/>
      <c r="C1" s="1"/>
      <c r="D1" s="1"/>
      <c r="E1" s="1"/>
      <c r="F1" s="9"/>
      <c r="G1" s="1"/>
      <c r="H1" s="1"/>
      <c r="I1" s="1"/>
    </row>
    <row r="2" spans="1:9" ht="8.25" customHeight="1">
      <c r="A2" s="3"/>
      <c r="B2" s="3"/>
      <c r="C2" s="3"/>
      <c r="D2" s="3"/>
      <c r="E2" s="3"/>
      <c r="F2" s="3"/>
      <c r="G2" s="3"/>
      <c r="H2" s="3"/>
      <c r="I2" s="3"/>
    </row>
    <row r="3" spans="1:9" ht="8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8.25" customHeight="1">
      <c r="A4" s="3"/>
      <c r="B4" s="3"/>
      <c r="C4" s="3"/>
      <c r="D4" s="3"/>
      <c r="E4" s="3"/>
      <c r="F4" s="3"/>
      <c r="G4" s="3"/>
      <c r="H4" s="3"/>
      <c r="I4" s="3"/>
    </row>
    <row r="5" spans="1:9" ht="8.25" customHeight="1">
      <c r="A5" s="72" t="s">
        <v>360</v>
      </c>
      <c r="B5" s="1"/>
      <c r="C5" s="1"/>
      <c r="D5" s="1"/>
      <c r="E5" s="1"/>
      <c r="F5" s="72"/>
      <c r="G5" s="1"/>
      <c r="H5" s="1"/>
      <c r="I5" s="1"/>
    </row>
    <row r="6" spans="1:9" ht="8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5" customHeight="1">
      <c r="A7" s="197" t="s">
        <v>419</v>
      </c>
      <c r="B7" s="39" t="s">
        <v>119</v>
      </c>
      <c r="C7" s="7"/>
      <c r="D7" s="39" t="s">
        <v>151</v>
      </c>
      <c r="E7" s="7"/>
      <c r="F7" s="39" t="s">
        <v>153</v>
      </c>
      <c r="G7" s="7"/>
      <c r="H7" s="39" t="s">
        <v>155</v>
      </c>
      <c r="I7" s="10"/>
    </row>
    <row r="8" spans="1:9" ht="15" customHeight="1">
      <c r="A8" s="246"/>
      <c r="B8" s="40" t="str">
        <f>'Tab 9'!B8</f>
        <v>Januar</v>
      </c>
      <c r="C8" s="42"/>
      <c r="D8" s="40" t="str">
        <f>B8</f>
        <v>Januar</v>
      </c>
      <c r="E8" s="42"/>
      <c r="F8" s="40" t="str">
        <f>B8</f>
        <v>Januar</v>
      </c>
      <c r="G8" s="42"/>
      <c r="H8" s="40" t="str">
        <f>B8</f>
        <v>Januar</v>
      </c>
      <c r="I8" s="41"/>
    </row>
    <row r="9" spans="1:9" ht="15" customHeight="1">
      <c r="A9" s="247"/>
      <c r="B9" s="43">
        <f>'Tab 9'!B9</f>
        <v>2004</v>
      </c>
      <c r="C9" s="43">
        <f>'Tab 9'!C9</f>
        <v>2003</v>
      </c>
      <c r="D9" s="43">
        <f>B9</f>
        <v>2004</v>
      </c>
      <c r="E9" s="43">
        <f>C9</f>
        <v>2003</v>
      </c>
      <c r="F9" s="43">
        <f>B9</f>
        <v>2004</v>
      </c>
      <c r="G9" s="43">
        <f>C9</f>
        <v>2003</v>
      </c>
      <c r="H9" s="43">
        <f>B9</f>
        <v>2004</v>
      </c>
      <c r="I9" s="49">
        <f>C9</f>
        <v>2003</v>
      </c>
    </row>
    <row r="10" spans="1:9" ht="13.5" customHeight="1">
      <c r="A10" s="38"/>
      <c r="B10" s="4"/>
      <c r="C10" s="4"/>
      <c r="D10" s="4"/>
      <c r="E10" s="4"/>
      <c r="F10" s="4"/>
      <c r="G10" s="4"/>
      <c r="H10" s="4"/>
      <c r="I10" s="4"/>
    </row>
    <row r="11" spans="1:9" ht="7.5" customHeight="1">
      <c r="A11" s="129" t="s">
        <v>172</v>
      </c>
      <c r="B11" s="2"/>
      <c r="C11" s="2"/>
      <c r="D11" s="2"/>
      <c r="E11" s="2"/>
      <c r="F11" s="3"/>
      <c r="G11" s="3"/>
      <c r="H11" s="3"/>
      <c r="I11" s="3"/>
    </row>
    <row r="12" spans="1:9" ht="7.5" customHeight="1">
      <c r="A12" s="129" t="s">
        <v>173</v>
      </c>
      <c r="B12" s="2"/>
      <c r="C12" s="2"/>
      <c r="D12" s="2"/>
      <c r="E12" s="2"/>
      <c r="F12" s="31"/>
      <c r="G12" s="31"/>
      <c r="H12" s="31"/>
      <c r="I12" s="31"/>
    </row>
    <row r="13" spans="1:9" ht="7.5" customHeight="1">
      <c r="A13" s="129"/>
      <c r="B13" s="3"/>
      <c r="C13" s="3"/>
      <c r="D13" s="3"/>
      <c r="E13" s="3"/>
      <c r="F13" s="31"/>
      <c r="G13" s="31"/>
      <c r="H13" s="31"/>
      <c r="I13" s="31"/>
    </row>
    <row r="14" spans="1:9" ht="7.5" customHeight="1">
      <c r="A14" s="129" t="s">
        <v>174</v>
      </c>
      <c r="B14" s="31" t="s">
        <v>496</v>
      </c>
      <c r="C14" s="31" t="s">
        <v>496</v>
      </c>
      <c r="D14" s="31">
        <v>3</v>
      </c>
      <c r="E14" s="31">
        <v>6</v>
      </c>
      <c r="F14" s="31">
        <v>9</v>
      </c>
      <c r="G14" s="31">
        <v>9</v>
      </c>
      <c r="H14" s="31">
        <v>12</v>
      </c>
      <c r="I14" s="31">
        <v>15</v>
      </c>
    </row>
    <row r="15" spans="1:9" ht="7.5" customHeight="1">
      <c r="A15" s="129" t="s">
        <v>67</v>
      </c>
      <c r="B15" s="31" t="s">
        <v>496</v>
      </c>
      <c r="C15" s="31" t="s">
        <v>496</v>
      </c>
      <c r="D15" s="31" t="s">
        <v>496</v>
      </c>
      <c r="E15" s="31">
        <v>6</v>
      </c>
      <c r="F15" s="31">
        <v>8</v>
      </c>
      <c r="G15" s="31">
        <v>4</v>
      </c>
      <c r="H15" s="31">
        <v>8</v>
      </c>
      <c r="I15" s="31">
        <v>10</v>
      </c>
    </row>
    <row r="16" spans="1:9" ht="7.5" customHeight="1">
      <c r="A16" s="129" t="s">
        <v>68</v>
      </c>
      <c r="B16" s="31" t="s">
        <v>496</v>
      </c>
      <c r="C16" s="31" t="s">
        <v>496</v>
      </c>
      <c r="D16" s="31">
        <v>3</v>
      </c>
      <c r="E16" s="31" t="s">
        <v>496</v>
      </c>
      <c r="F16" s="31">
        <v>1</v>
      </c>
      <c r="G16" s="31">
        <v>5</v>
      </c>
      <c r="H16" s="31">
        <v>4</v>
      </c>
      <c r="I16" s="31">
        <v>5</v>
      </c>
    </row>
    <row r="17" spans="1:9" ht="4.5" customHeight="1">
      <c r="A17" s="129"/>
      <c r="B17" s="31"/>
      <c r="C17" s="31"/>
      <c r="D17" s="31"/>
      <c r="E17" s="31"/>
      <c r="F17" s="31"/>
      <c r="G17" s="31"/>
      <c r="H17" s="31"/>
      <c r="I17" s="31"/>
    </row>
    <row r="18" spans="1:9" ht="7.5" customHeight="1">
      <c r="A18" s="129" t="s">
        <v>175</v>
      </c>
      <c r="B18" s="31"/>
      <c r="C18" s="31"/>
      <c r="D18" s="31"/>
      <c r="E18" s="31"/>
      <c r="F18" s="31"/>
      <c r="G18" s="31"/>
      <c r="H18" s="31"/>
      <c r="I18" s="31"/>
    </row>
    <row r="19" spans="1:9" ht="7.5" customHeight="1">
      <c r="A19" s="129" t="s">
        <v>176</v>
      </c>
      <c r="B19" s="31" t="s">
        <v>496</v>
      </c>
      <c r="C19" s="31">
        <v>1</v>
      </c>
      <c r="D19" s="31" t="s">
        <v>496</v>
      </c>
      <c r="E19" s="31">
        <v>3</v>
      </c>
      <c r="F19" s="31">
        <v>4</v>
      </c>
      <c r="G19" s="31">
        <v>4</v>
      </c>
      <c r="H19" s="31">
        <v>4</v>
      </c>
      <c r="I19" s="31">
        <v>8</v>
      </c>
    </row>
    <row r="20" spans="1:9" ht="7.5" customHeight="1">
      <c r="A20" s="129" t="s">
        <v>203</v>
      </c>
      <c r="B20" s="31" t="s">
        <v>496</v>
      </c>
      <c r="C20" s="31">
        <v>1</v>
      </c>
      <c r="D20" s="31" t="s">
        <v>496</v>
      </c>
      <c r="E20" s="31">
        <v>2</v>
      </c>
      <c r="F20" s="31">
        <v>3</v>
      </c>
      <c r="G20" s="31">
        <v>3</v>
      </c>
      <c r="H20" s="31">
        <v>3</v>
      </c>
      <c r="I20" s="31">
        <v>6</v>
      </c>
    </row>
    <row r="21" spans="1:9" ht="7.5" customHeight="1">
      <c r="A21" s="129" t="s">
        <v>204</v>
      </c>
      <c r="B21" s="31" t="s">
        <v>496</v>
      </c>
      <c r="C21" s="31" t="s">
        <v>496</v>
      </c>
      <c r="D21" s="31" t="s">
        <v>496</v>
      </c>
      <c r="E21" s="31">
        <v>1</v>
      </c>
      <c r="F21" s="31">
        <v>1</v>
      </c>
      <c r="G21" s="31">
        <v>1</v>
      </c>
      <c r="H21" s="31">
        <v>1</v>
      </c>
      <c r="I21" s="31">
        <v>2</v>
      </c>
    </row>
    <row r="22" spans="1:9" ht="4.5" customHeight="1">
      <c r="A22" s="129"/>
      <c r="B22" s="31"/>
      <c r="C22" s="31"/>
      <c r="D22" s="31"/>
      <c r="E22" s="31"/>
      <c r="F22" s="31"/>
      <c r="G22" s="31"/>
      <c r="H22" s="31"/>
      <c r="I22" s="31"/>
    </row>
    <row r="23" spans="1:9" ht="7.5" customHeight="1">
      <c r="A23" s="129" t="s">
        <v>69</v>
      </c>
      <c r="B23" s="31">
        <v>11</v>
      </c>
      <c r="C23" s="31">
        <v>18</v>
      </c>
      <c r="D23" s="31">
        <v>149</v>
      </c>
      <c r="E23" s="31">
        <v>185</v>
      </c>
      <c r="F23" s="31">
        <v>481</v>
      </c>
      <c r="G23" s="31">
        <v>555</v>
      </c>
      <c r="H23" s="31">
        <v>641</v>
      </c>
      <c r="I23" s="31">
        <v>758</v>
      </c>
    </row>
    <row r="24" spans="1:9" ht="7.5" customHeight="1">
      <c r="A24" s="129" t="s">
        <v>67</v>
      </c>
      <c r="B24" s="31">
        <v>1</v>
      </c>
      <c r="C24" s="31">
        <v>4</v>
      </c>
      <c r="D24" s="31">
        <v>28</v>
      </c>
      <c r="E24" s="31">
        <v>47</v>
      </c>
      <c r="F24" s="31">
        <v>196</v>
      </c>
      <c r="G24" s="31">
        <v>223</v>
      </c>
      <c r="H24" s="31">
        <v>225</v>
      </c>
      <c r="I24" s="31">
        <v>274</v>
      </c>
    </row>
    <row r="25" spans="1:9" ht="7.5" customHeight="1">
      <c r="A25" s="129" t="s">
        <v>68</v>
      </c>
      <c r="B25" s="31">
        <v>10</v>
      </c>
      <c r="C25" s="31">
        <v>14</v>
      </c>
      <c r="D25" s="31">
        <v>121</v>
      </c>
      <c r="E25" s="31">
        <v>138</v>
      </c>
      <c r="F25" s="31">
        <v>285</v>
      </c>
      <c r="G25" s="31">
        <v>332</v>
      </c>
      <c r="H25" s="31">
        <v>416</v>
      </c>
      <c r="I25" s="31">
        <v>484</v>
      </c>
    </row>
    <row r="26" spans="1:9" ht="4.5" customHeight="1">
      <c r="A26" s="129"/>
      <c r="B26" s="31"/>
      <c r="C26" s="31"/>
      <c r="D26" s="31"/>
      <c r="E26" s="31"/>
      <c r="F26" s="31"/>
      <c r="G26" s="31"/>
      <c r="H26" s="31"/>
      <c r="I26" s="31"/>
    </row>
    <row r="27" spans="1:9" ht="7.5" customHeight="1">
      <c r="A27" s="129" t="s">
        <v>177</v>
      </c>
      <c r="B27" s="31">
        <v>3</v>
      </c>
      <c r="C27" s="31" t="s">
        <v>496</v>
      </c>
      <c r="D27" s="31">
        <v>39</v>
      </c>
      <c r="E27" s="31">
        <v>2</v>
      </c>
      <c r="F27" s="31">
        <v>3</v>
      </c>
      <c r="G27" s="31">
        <v>6</v>
      </c>
      <c r="H27" s="31">
        <v>45</v>
      </c>
      <c r="I27" s="31">
        <v>8</v>
      </c>
    </row>
    <row r="28" spans="1:9" ht="7.5" customHeight="1">
      <c r="A28" s="129" t="s">
        <v>67</v>
      </c>
      <c r="B28" s="31" t="s">
        <v>496</v>
      </c>
      <c r="C28" s="31" t="s">
        <v>496</v>
      </c>
      <c r="D28" s="31" t="s">
        <v>496</v>
      </c>
      <c r="E28" s="31" t="s">
        <v>496</v>
      </c>
      <c r="F28" s="31">
        <v>2</v>
      </c>
      <c r="G28" s="31">
        <v>2</v>
      </c>
      <c r="H28" s="31">
        <v>2</v>
      </c>
      <c r="I28" s="31">
        <v>2</v>
      </c>
    </row>
    <row r="29" spans="1:9" ht="7.5" customHeight="1">
      <c r="A29" s="129" t="s">
        <v>68</v>
      </c>
      <c r="B29" s="31">
        <v>3</v>
      </c>
      <c r="C29" s="31" t="s">
        <v>496</v>
      </c>
      <c r="D29" s="31">
        <v>39</v>
      </c>
      <c r="E29" s="31">
        <v>2</v>
      </c>
      <c r="F29" s="31">
        <v>1</v>
      </c>
      <c r="G29" s="31">
        <v>4</v>
      </c>
      <c r="H29" s="31">
        <v>43</v>
      </c>
      <c r="I29" s="31">
        <v>6</v>
      </c>
    </row>
    <row r="30" spans="1:9" ht="4.5" customHeight="1">
      <c r="A30" s="129"/>
      <c r="B30" s="31"/>
      <c r="C30" s="31"/>
      <c r="D30" s="31"/>
      <c r="E30" s="31"/>
      <c r="F30" s="31"/>
      <c r="G30" s="31"/>
      <c r="H30" s="31"/>
      <c r="I30" s="31"/>
    </row>
    <row r="31" spans="1:9" ht="7.5" customHeight="1">
      <c r="A31" s="129" t="s">
        <v>71</v>
      </c>
      <c r="B31" s="31" t="s">
        <v>496</v>
      </c>
      <c r="C31" s="31" t="s">
        <v>496</v>
      </c>
      <c r="D31" s="31">
        <v>18</v>
      </c>
      <c r="E31" s="31">
        <v>9</v>
      </c>
      <c r="F31" s="31">
        <v>29</v>
      </c>
      <c r="G31" s="31">
        <v>38</v>
      </c>
      <c r="H31" s="31">
        <v>47</v>
      </c>
      <c r="I31" s="31">
        <v>47</v>
      </c>
    </row>
    <row r="32" spans="1:9" ht="7.5" customHeight="1">
      <c r="A32" s="129" t="s">
        <v>67</v>
      </c>
      <c r="B32" s="31" t="s">
        <v>496</v>
      </c>
      <c r="C32" s="31" t="s">
        <v>496</v>
      </c>
      <c r="D32" s="31" t="s">
        <v>496</v>
      </c>
      <c r="E32" s="31">
        <v>3</v>
      </c>
      <c r="F32" s="31">
        <v>4</v>
      </c>
      <c r="G32" s="31">
        <v>9</v>
      </c>
      <c r="H32" s="31">
        <v>4</v>
      </c>
      <c r="I32" s="31">
        <v>12</v>
      </c>
    </row>
    <row r="33" spans="1:9" ht="7.5" customHeight="1">
      <c r="A33" s="129" t="s">
        <v>68</v>
      </c>
      <c r="B33" s="31" t="s">
        <v>496</v>
      </c>
      <c r="C33" s="31" t="s">
        <v>496</v>
      </c>
      <c r="D33" s="31">
        <v>18</v>
      </c>
      <c r="E33" s="31">
        <v>6</v>
      </c>
      <c r="F33" s="31">
        <v>25</v>
      </c>
      <c r="G33" s="31">
        <v>29</v>
      </c>
      <c r="H33" s="31">
        <v>43</v>
      </c>
      <c r="I33" s="31">
        <v>35</v>
      </c>
    </row>
    <row r="34" spans="1:9" ht="4.5" customHeight="1">
      <c r="A34" s="129"/>
      <c r="B34" s="31"/>
      <c r="C34" s="31"/>
      <c r="D34" s="31"/>
      <c r="E34" s="31"/>
      <c r="F34" s="31"/>
      <c r="G34" s="31"/>
      <c r="H34" s="31"/>
      <c r="I34" s="31"/>
    </row>
    <row r="35" spans="1:9" ht="7.5" customHeight="1">
      <c r="A35" s="129" t="s">
        <v>178</v>
      </c>
      <c r="B35" s="31"/>
      <c r="C35" s="31"/>
      <c r="D35" s="31"/>
      <c r="E35" s="31"/>
      <c r="F35" s="31"/>
      <c r="G35" s="31"/>
      <c r="H35" s="31"/>
      <c r="I35" s="31"/>
    </row>
    <row r="36" spans="1:9" ht="7.5" customHeight="1">
      <c r="A36" s="129" t="s">
        <v>179</v>
      </c>
      <c r="B36" s="31" t="s">
        <v>496</v>
      </c>
      <c r="C36" s="31" t="s">
        <v>496</v>
      </c>
      <c r="D36" s="31" t="s">
        <v>496</v>
      </c>
      <c r="E36" s="31" t="s">
        <v>496</v>
      </c>
      <c r="F36" s="31" t="s">
        <v>496</v>
      </c>
      <c r="G36" s="31">
        <v>1</v>
      </c>
      <c r="H36" s="31" t="s">
        <v>496</v>
      </c>
      <c r="I36" s="31">
        <v>1</v>
      </c>
    </row>
    <row r="37" spans="1:9" ht="7.5" customHeight="1">
      <c r="A37" s="129" t="s">
        <v>67</v>
      </c>
      <c r="B37" s="31" t="s">
        <v>496</v>
      </c>
      <c r="C37" s="31" t="s">
        <v>496</v>
      </c>
      <c r="D37" s="31" t="s">
        <v>496</v>
      </c>
      <c r="E37" s="31" t="s">
        <v>496</v>
      </c>
      <c r="F37" s="31" t="s">
        <v>496</v>
      </c>
      <c r="G37" s="31">
        <v>1</v>
      </c>
      <c r="H37" s="31" t="s">
        <v>496</v>
      </c>
      <c r="I37" s="31">
        <v>1</v>
      </c>
    </row>
    <row r="38" spans="1:9" ht="7.5" customHeight="1">
      <c r="A38" s="129" t="s">
        <v>68</v>
      </c>
      <c r="B38" s="31" t="s">
        <v>496</v>
      </c>
      <c r="C38" s="31" t="s">
        <v>496</v>
      </c>
      <c r="D38" s="31" t="s">
        <v>496</v>
      </c>
      <c r="E38" s="31" t="s">
        <v>496</v>
      </c>
      <c r="F38" s="31" t="s">
        <v>496</v>
      </c>
      <c r="G38" s="31" t="s">
        <v>496</v>
      </c>
      <c r="H38" s="31" t="s">
        <v>496</v>
      </c>
      <c r="I38" s="31" t="s">
        <v>496</v>
      </c>
    </row>
    <row r="39" spans="1:9" ht="4.5" customHeight="1">
      <c r="A39" s="129"/>
      <c r="B39" s="31"/>
      <c r="C39" s="31"/>
      <c r="D39" s="31"/>
      <c r="E39" s="31"/>
      <c r="F39" s="31"/>
      <c r="G39" s="31"/>
      <c r="H39" s="31"/>
      <c r="I39" s="31"/>
    </row>
    <row r="40" spans="1:9" ht="7.5" customHeight="1">
      <c r="A40" s="129" t="s">
        <v>180</v>
      </c>
      <c r="B40" s="31"/>
      <c r="C40" s="31"/>
      <c r="D40" s="31"/>
      <c r="E40" s="31"/>
      <c r="F40" s="31"/>
      <c r="G40" s="31"/>
      <c r="H40" s="31"/>
      <c r="I40" s="31"/>
    </row>
    <row r="41" spans="1:9" ht="7.5" customHeight="1">
      <c r="A41" s="129" t="s">
        <v>181</v>
      </c>
      <c r="B41" s="31" t="s">
        <v>496</v>
      </c>
      <c r="C41" s="31" t="s">
        <v>496</v>
      </c>
      <c r="D41" s="31" t="s">
        <v>496</v>
      </c>
      <c r="E41" s="31" t="s">
        <v>496</v>
      </c>
      <c r="F41" s="31" t="s">
        <v>496</v>
      </c>
      <c r="G41" s="31">
        <v>2</v>
      </c>
      <c r="H41" s="31" t="s">
        <v>496</v>
      </c>
      <c r="I41" s="31">
        <v>2</v>
      </c>
    </row>
    <row r="42" spans="1:9" ht="7.5" customHeight="1">
      <c r="A42" s="129" t="s">
        <v>67</v>
      </c>
      <c r="B42" s="31" t="s">
        <v>496</v>
      </c>
      <c r="C42" s="31" t="s">
        <v>496</v>
      </c>
      <c r="D42" s="31" t="s">
        <v>496</v>
      </c>
      <c r="E42" s="31" t="s">
        <v>496</v>
      </c>
      <c r="F42" s="31" t="s">
        <v>496</v>
      </c>
      <c r="G42" s="31">
        <v>1</v>
      </c>
      <c r="H42" s="31" t="s">
        <v>496</v>
      </c>
      <c r="I42" s="31">
        <v>1</v>
      </c>
    </row>
    <row r="43" spans="1:9" ht="7.5" customHeight="1">
      <c r="A43" s="129" t="s">
        <v>68</v>
      </c>
      <c r="B43" s="31" t="s">
        <v>496</v>
      </c>
      <c r="C43" s="31" t="s">
        <v>496</v>
      </c>
      <c r="D43" s="31" t="s">
        <v>496</v>
      </c>
      <c r="E43" s="31" t="s">
        <v>496</v>
      </c>
      <c r="F43" s="31" t="s">
        <v>496</v>
      </c>
      <c r="G43" s="31">
        <v>1</v>
      </c>
      <c r="H43" s="31" t="s">
        <v>496</v>
      </c>
      <c r="I43" s="31">
        <v>1</v>
      </c>
    </row>
    <row r="44" spans="1:9" ht="4.5" customHeight="1">
      <c r="A44" s="129"/>
      <c r="B44" s="31"/>
      <c r="C44" s="31"/>
      <c r="D44" s="31"/>
      <c r="E44" s="31"/>
      <c r="F44" s="31"/>
      <c r="G44" s="31"/>
      <c r="H44" s="31"/>
      <c r="I44" s="31"/>
    </row>
    <row r="45" spans="1:9" ht="7.5" customHeight="1">
      <c r="A45" s="130" t="s">
        <v>428</v>
      </c>
      <c r="B45" s="81">
        <v>14</v>
      </c>
      <c r="C45" s="81">
        <v>19</v>
      </c>
      <c r="D45" s="81">
        <v>209</v>
      </c>
      <c r="E45" s="81">
        <v>205</v>
      </c>
      <c r="F45" s="81">
        <v>526</v>
      </c>
      <c r="G45" s="81">
        <v>615</v>
      </c>
      <c r="H45" s="81">
        <v>749</v>
      </c>
      <c r="I45" s="81">
        <v>839</v>
      </c>
    </row>
    <row r="46" spans="1:9" ht="7.5" customHeight="1">
      <c r="A46" s="130" t="s">
        <v>67</v>
      </c>
      <c r="B46" s="81">
        <v>1</v>
      </c>
      <c r="C46" s="81">
        <v>5</v>
      </c>
      <c r="D46" s="81">
        <v>28</v>
      </c>
      <c r="E46" s="81">
        <v>58</v>
      </c>
      <c r="F46" s="81">
        <v>213</v>
      </c>
      <c r="G46" s="81">
        <v>243</v>
      </c>
      <c r="H46" s="81">
        <v>242</v>
      </c>
      <c r="I46" s="81">
        <v>306</v>
      </c>
    </row>
    <row r="47" spans="1:9" ht="7.5" customHeight="1">
      <c r="A47" s="130" t="s">
        <v>68</v>
      </c>
      <c r="B47" s="81">
        <v>13</v>
      </c>
      <c r="C47" s="81">
        <v>14</v>
      </c>
      <c r="D47" s="81">
        <v>181</v>
      </c>
      <c r="E47" s="81">
        <v>147</v>
      </c>
      <c r="F47" s="81">
        <v>313</v>
      </c>
      <c r="G47" s="81">
        <v>372</v>
      </c>
      <c r="H47" s="81">
        <v>507</v>
      </c>
      <c r="I47" s="81">
        <v>533</v>
      </c>
    </row>
    <row r="48" spans="1:9" ht="4.5" customHeight="1">
      <c r="A48" s="129"/>
      <c r="B48" s="31"/>
      <c r="C48" s="31"/>
      <c r="D48" s="31"/>
      <c r="E48" s="31"/>
      <c r="F48" s="31"/>
      <c r="G48" s="31"/>
      <c r="H48" s="31"/>
      <c r="I48" s="31"/>
    </row>
    <row r="49" spans="1:9" ht="7.5" customHeight="1">
      <c r="A49" s="129" t="s">
        <v>74</v>
      </c>
      <c r="B49" s="31">
        <v>1</v>
      </c>
      <c r="C49" s="31" t="s">
        <v>496</v>
      </c>
      <c r="D49" s="31">
        <v>10</v>
      </c>
      <c r="E49" s="31">
        <v>16</v>
      </c>
      <c r="F49" s="31">
        <v>22</v>
      </c>
      <c r="G49" s="31">
        <v>30</v>
      </c>
      <c r="H49" s="31">
        <v>33</v>
      </c>
      <c r="I49" s="31">
        <v>46</v>
      </c>
    </row>
    <row r="50" spans="1:9" ht="7.5" customHeight="1">
      <c r="A50" s="129" t="s">
        <v>67</v>
      </c>
      <c r="B50" s="31" t="s">
        <v>496</v>
      </c>
      <c r="C50" s="31" t="s">
        <v>496</v>
      </c>
      <c r="D50" s="31">
        <v>7</v>
      </c>
      <c r="E50" s="31">
        <v>13</v>
      </c>
      <c r="F50" s="31">
        <v>20</v>
      </c>
      <c r="G50" s="31">
        <v>29</v>
      </c>
      <c r="H50" s="31">
        <v>27</v>
      </c>
      <c r="I50" s="31">
        <v>42</v>
      </c>
    </row>
    <row r="51" spans="1:9" ht="7.5" customHeight="1">
      <c r="A51" s="129" t="s">
        <v>68</v>
      </c>
      <c r="B51" s="31">
        <v>1</v>
      </c>
      <c r="C51" s="31" t="s">
        <v>496</v>
      </c>
      <c r="D51" s="31">
        <v>3</v>
      </c>
      <c r="E51" s="31">
        <v>3</v>
      </c>
      <c r="F51" s="31">
        <v>2</v>
      </c>
      <c r="G51" s="31">
        <v>1</v>
      </c>
      <c r="H51" s="31">
        <v>6</v>
      </c>
      <c r="I51" s="31">
        <v>4</v>
      </c>
    </row>
    <row r="52" spans="1:9" ht="4.5" customHeight="1">
      <c r="A52" s="129"/>
      <c r="B52" s="31"/>
      <c r="C52" s="31"/>
      <c r="D52" s="31"/>
      <c r="E52" s="31"/>
      <c r="F52" s="31"/>
      <c r="G52" s="31"/>
      <c r="H52" s="31"/>
      <c r="I52" s="31"/>
    </row>
    <row r="53" spans="1:9" ht="7.5" customHeight="1">
      <c r="A53" s="129" t="s">
        <v>75</v>
      </c>
      <c r="B53" s="31"/>
      <c r="C53" s="31"/>
      <c r="D53" s="31"/>
      <c r="E53" s="31"/>
      <c r="F53" s="31"/>
      <c r="G53" s="31"/>
      <c r="H53" s="31"/>
      <c r="I53" s="31"/>
    </row>
    <row r="54" spans="1:9" ht="7.5" customHeight="1">
      <c r="A54" s="129" t="s">
        <v>182</v>
      </c>
      <c r="B54" s="31" t="s">
        <v>496</v>
      </c>
      <c r="C54" s="31" t="s">
        <v>496</v>
      </c>
      <c r="D54" s="31">
        <v>1</v>
      </c>
      <c r="E54" s="31">
        <v>3</v>
      </c>
      <c r="F54" s="31">
        <v>2</v>
      </c>
      <c r="G54" s="31">
        <v>4</v>
      </c>
      <c r="H54" s="31">
        <v>3</v>
      </c>
      <c r="I54" s="31">
        <v>7</v>
      </c>
    </row>
    <row r="55" spans="1:9" ht="7.5" customHeight="1">
      <c r="A55" s="129" t="s">
        <v>67</v>
      </c>
      <c r="B55" s="31" t="s">
        <v>496</v>
      </c>
      <c r="C55" s="31" t="s">
        <v>496</v>
      </c>
      <c r="D55" s="31">
        <v>1</v>
      </c>
      <c r="E55" s="31">
        <v>3</v>
      </c>
      <c r="F55" s="31">
        <v>2</v>
      </c>
      <c r="G55" s="31">
        <v>4</v>
      </c>
      <c r="H55" s="31">
        <v>3</v>
      </c>
      <c r="I55" s="31">
        <v>7</v>
      </c>
    </row>
    <row r="56" spans="1:9" ht="7.5" customHeight="1">
      <c r="A56" s="129" t="s">
        <v>68</v>
      </c>
      <c r="B56" s="31" t="s">
        <v>496</v>
      </c>
      <c r="C56" s="31" t="s">
        <v>496</v>
      </c>
      <c r="D56" s="31" t="s">
        <v>496</v>
      </c>
      <c r="E56" s="31" t="s">
        <v>496</v>
      </c>
      <c r="F56" s="31" t="s">
        <v>496</v>
      </c>
      <c r="G56" s="31" t="s">
        <v>496</v>
      </c>
      <c r="H56" s="31" t="s">
        <v>496</v>
      </c>
      <c r="I56" s="31" t="s">
        <v>496</v>
      </c>
    </row>
    <row r="57" spans="1:9" ht="4.5" customHeight="1">
      <c r="A57" s="129"/>
      <c r="B57" s="31"/>
      <c r="C57" s="31"/>
      <c r="D57" s="31"/>
      <c r="E57" s="31"/>
      <c r="F57" s="31"/>
      <c r="G57" s="31"/>
      <c r="H57" s="31"/>
      <c r="I57" s="31"/>
    </row>
    <row r="58" spans="1:9" ht="7.5" customHeight="1">
      <c r="A58" s="129" t="s">
        <v>183</v>
      </c>
      <c r="B58" s="31" t="s">
        <v>496</v>
      </c>
      <c r="C58" s="31" t="s">
        <v>496</v>
      </c>
      <c r="D58" s="31">
        <v>1</v>
      </c>
      <c r="E58" s="31" t="s">
        <v>496</v>
      </c>
      <c r="F58" s="31">
        <v>5</v>
      </c>
      <c r="G58" s="31">
        <v>3</v>
      </c>
      <c r="H58" s="31">
        <v>6</v>
      </c>
      <c r="I58" s="31">
        <v>3</v>
      </c>
    </row>
    <row r="59" spans="1:9" ht="7.5" customHeight="1">
      <c r="A59" s="129" t="s">
        <v>67</v>
      </c>
      <c r="B59" s="31" t="s">
        <v>496</v>
      </c>
      <c r="C59" s="31" t="s">
        <v>496</v>
      </c>
      <c r="D59" s="31">
        <v>1</v>
      </c>
      <c r="E59" s="31" t="s">
        <v>496</v>
      </c>
      <c r="F59" s="31">
        <v>5</v>
      </c>
      <c r="G59" s="31">
        <v>1</v>
      </c>
      <c r="H59" s="31">
        <v>6</v>
      </c>
      <c r="I59" s="31">
        <v>1</v>
      </c>
    </row>
    <row r="60" spans="1:9" ht="7.5" customHeight="1">
      <c r="A60" s="129" t="s">
        <v>68</v>
      </c>
      <c r="B60" s="31" t="s">
        <v>496</v>
      </c>
      <c r="C60" s="31" t="s">
        <v>496</v>
      </c>
      <c r="D60" s="31" t="s">
        <v>496</v>
      </c>
      <c r="E60" s="31" t="s">
        <v>496</v>
      </c>
      <c r="F60" s="31" t="s">
        <v>496</v>
      </c>
      <c r="G60" s="31">
        <v>2</v>
      </c>
      <c r="H60" s="31" t="s">
        <v>496</v>
      </c>
      <c r="I60" s="31">
        <v>2</v>
      </c>
    </row>
    <row r="61" spans="1:9" ht="4.5" customHeight="1">
      <c r="A61" s="129"/>
      <c r="B61" s="31"/>
      <c r="C61" s="31"/>
      <c r="D61" s="31"/>
      <c r="E61" s="31"/>
      <c r="F61" s="31"/>
      <c r="G61" s="31"/>
      <c r="H61" s="31"/>
      <c r="I61" s="31"/>
    </row>
    <row r="62" spans="1:9" ht="7.5" customHeight="1">
      <c r="A62" s="129" t="s">
        <v>78</v>
      </c>
      <c r="B62" s="31">
        <v>4</v>
      </c>
      <c r="C62" s="31">
        <v>4</v>
      </c>
      <c r="D62" s="31">
        <v>26</v>
      </c>
      <c r="E62" s="31">
        <v>41</v>
      </c>
      <c r="F62" s="31">
        <v>51</v>
      </c>
      <c r="G62" s="31">
        <v>75</v>
      </c>
      <c r="H62" s="31">
        <v>81</v>
      </c>
      <c r="I62" s="31">
        <v>120</v>
      </c>
    </row>
    <row r="63" spans="1:9" ht="7.5" customHeight="1">
      <c r="A63" s="129" t="s">
        <v>429</v>
      </c>
      <c r="B63" s="31">
        <v>2</v>
      </c>
      <c r="C63" s="31">
        <v>3</v>
      </c>
      <c r="D63" s="31">
        <v>25</v>
      </c>
      <c r="E63" s="31">
        <v>38</v>
      </c>
      <c r="F63" s="31">
        <v>45</v>
      </c>
      <c r="G63" s="31">
        <v>65</v>
      </c>
      <c r="H63" s="31">
        <v>72</v>
      </c>
      <c r="I63" s="31">
        <v>106</v>
      </c>
    </row>
    <row r="64" spans="1:9" ht="7.5" customHeight="1">
      <c r="A64" s="129" t="s">
        <v>430</v>
      </c>
      <c r="B64" s="31">
        <v>2</v>
      </c>
      <c r="C64" s="31">
        <v>1</v>
      </c>
      <c r="D64" s="31">
        <v>1</v>
      </c>
      <c r="E64" s="31">
        <v>3</v>
      </c>
      <c r="F64" s="31">
        <v>6</v>
      </c>
      <c r="G64" s="31">
        <v>10</v>
      </c>
      <c r="H64" s="31">
        <v>9</v>
      </c>
      <c r="I64" s="31">
        <v>14</v>
      </c>
    </row>
    <row r="65" spans="1:9" ht="4.5" customHeight="1">
      <c r="A65" s="129"/>
      <c r="B65" s="31"/>
      <c r="C65" s="31"/>
      <c r="D65" s="31"/>
      <c r="E65" s="31"/>
      <c r="F65" s="31"/>
      <c r="G65" s="31"/>
      <c r="H65" s="31"/>
      <c r="I65" s="31"/>
    </row>
    <row r="66" spans="1:9" ht="7.5" customHeight="1">
      <c r="A66" s="129" t="s">
        <v>184</v>
      </c>
      <c r="B66" s="31"/>
      <c r="C66" s="31"/>
      <c r="D66" s="31"/>
      <c r="E66" s="31"/>
      <c r="F66" s="31"/>
      <c r="G66" s="31"/>
      <c r="H66" s="31"/>
      <c r="I66" s="31"/>
    </row>
    <row r="67" spans="1:9" ht="7.5" customHeight="1">
      <c r="A67" s="129" t="s">
        <v>185</v>
      </c>
      <c r="B67" s="31" t="s">
        <v>496</v>
      </c>
      <c r="C67" s="31" t="s">
        <v>496</v>
      </c>
      <c r="D67" s="31">
        <v>5</v>
      </c>
      <c r="E67" s="31">
        <v>8</v>
      </c>
      <c r="F67" s="31">
        <v>12</v>
      </c>
      <c r="G67" s="31">
        <v>21</v>
      </c>
      <c r="H67" s="31">
        <v>17</v>
      </c>
      <c r="I67" s="31">
        <v>29</v>
      </c>
    </row>
    <row r="68" spans="1:9" ht="7.5" customHeight="1">
      <c r="A68" s="129" t="s">
        <v>431</v>
      </c>
      <c r="B68" s="31" t="s">
        <v>496</v>
      </c>
      <c r="C68" s="31" t="s">
        <v>496</v>
      </c>
      <c r="D68" s="31">
        <v>5</v>
      </c>
      <c r="E68" s="31">
        <v>8</v>
      </c>
      <c r="F68" s="31">
        <v>11</v>
      </c>
      <c r="G68" s="31">
        <v>18</v>
      </c>
      <c r="H68" s="31">
        <v>16</v>
      </c>
      <c r="I68" s="31">
        <v>26</v>
      </c>
    </row>
    <row r="69" spans="1:9" ht="7.5" customHeight="1">
      <c r="A69" s="129" t="s">
        <v>432</v>
      </c>
      <c r="B69" s="31" t="s">
        <v>496</v>
      </c>
      <c r="C69" s="31" t="s">
        <v>496</v>
      </c>
      <c r="D69" s="31" t="s">
        <v>496</v>
      </c>
      <c r="E69" s="31" t="s">
        <v>496</v>
      </c>
      <c r="F69" s="31">
        <v>1</v>
      </c>
      <c r="G69" s="31">
        <v>3</v>
      </c>
      <c r="H69" s="31">
        <v>1</v>
      </c>
      <c r="I69" s="31">
        <v>3</v>
      </c>
    </row>
    <row r="70" spans="1:9" ht="4.5" customHeight="1">
      <c r="A70" s="129"/>
      <c r="B70" s="31"/>
      <c r="C70" s="31"/>
      <c r="D70" s="31"/>
      <c r="E70" s="31"/>
      <c r="F70" s="31"/>
      <c r="G70" s="31"/>
      <c r="H70" s="31"/>
      <c r="I70" s="31"/>
    </row>
    <row r="71" spans="1:9" ht="7.5" customHeight="1">
      <c r="A71" s="129" t="s">
        <v>186</v>
      </c>
      <c r="B71" s="31">
        <v>3</v>
      </c>
      <c r="C71" s="31" t="s">
        <v>496</v>
      </c>
      <c r="D71" s="31">
        <v>10</v>
      </c>
      <c r="E71" s="31">
        <v>8</v>
      </c>
      <c r="F71" s="31">
        <v>6</v>
      </c>
      <c r="G71" s="31">
        <v>9</v>
      </c>
      <c r="H71" s="31">
        <v>19</v>
      </c>
      <c r="I71" s="31">
        <v>17</v>
      </c>
    </row>
    <row r="72" spans="1:9" ht="7.5" customHeight="1">
      <c r="A72" s="129" t="s">
        <v>431</v>
      </c>
      <c r="B72" s="31">
        <v>2</v>
      </c>
      <c r="C72" s="31" t="s">
        <v>496</v>
      </c>
      <c r="D72" s="31">
        <v>10</v>
      </c>
      <c r="E72" s="31">
        <v>8</v>
      </c>
      <c r="F72" s="31">
        <v>5</v>
      </c>
      <c r="G72" s="31">
        <v>9</v>
      </c>
      <c r="H72" s="31">
        <v>17</v>
      </c>
      <c r="I72" s="31">
        <v>17</v>
      </c>
    </row>
    <row r="73" spans="1:9" ht="7.5" customHeight="1">
      <c r="A73" s="129" t="s">
        <v>432</v>
      </c>
      <c r="B73" s="31">
        <v>1</v>
      </c>
      <c r="C73" s="31" t="s">
        <v>496</v>
      </c>
      <c r="D73" s="31" t="s">
        <v>496</v>
      </c>
      <c r="E73" s="31" t="s">
        <v>496</v>
      </c>
      <c r="F73" s="31">
        <v>1</v>
      </c>
      <c r="G73" s="31" t="s">
        <v>496</v>
      </c>
      <c r="H73" s="31">
        <v>2</v>
      </c>
      <c r="I73" s="31" t="s">
        <v>496</v>
      </c>
    </row>
    <row r="74" spans="1:9" ht="4.5" customHeight="1">
      <c r="A74" s="129"/>
      <c r="B74" s="31"/>
      <c r="C74" s="31"/>
      <c r="D74" s="31"/>
      <c r="E74" s="31"/>
      <c r="F74" s="31"/>
      <c r="G74" s="31"/>
      <c r="H74" s="31"/>
      <c r="I74" s="31"/>
    </row>
    <row r="75" spans="1:9" ht="7.5" customHeight="1">
      <c r="A75" s="129" t="s">
        <v>187</v>
      </c>
      <c r="B75" s="31" t="s">
        <v>496</v>
      </c>
      <c r="C75" s="31" t="s">
        <v>496</v>
      </c>
      <c r="D75" s="31" t="s">
        <v>496</v>
      </c>
      <c r="E75" s="31" t="s">
        <v>496</v>
      </c>
      <c r="F75" s="31">
        <v>2</v>
      </c>
      <c r="G75" s="31">
        <v>1</v>
      </c>
      <c r="H75" s="31">
        <v>2</v>
      </c>
      <c r="I75" s="31">
        <v>1</v>
      </c>
    </row>
    <row r="76" spans="1:9" ht="7.5" customHeight="1">
      <c r="A76" s="129" t="s">
        <v>429</v>
      </c>
      <c r="B76" s="31" t="s">
        <v>496</v>
      </c>
      <c r="C76" s="31" t="s">
        <v>496</v>
      </c>
      <c r="D76" s="31" t="s">
        <v>496</v>
      </c>
      <c r="E76" s="31" t="s">
        <v>496</v>
      </c>
      <c r="F76" s="31">
        <v>2</v>
      </c>
      <c r="G76" s="31">
        <v>1</v>
      </c>
      <c r="H76" s="31">
        <v>2</v>
      </c>
      <c r="I76" s="31">
        <v>1</v>
      </c>
    </row>
    <row r="77" spans="1:9" ht="7.5" customHeight="1">
      <c r="A77" s="129" t="s">
        <v>430</v>
      </c>
      <c r="B77" s="31" t="s">
        <v>496</v>
      </c>
      <c r="C77" s="31" t="s">
        <v>496</v>
      </c>
      <c r="D77" s="31" t="s">
        <v>496</v>
      </c>
      <c r="E77" s="31" t="s">
        <v>496</v>
      </c>
      <c r="F77" s="31" t="s">
        <v>496</v>
      </c>
      <c r="G77" s="31" t="s">
        <v>496</v>
      </c>
      <c r="H77" s="31" t="s">
        <v>496</v>
      </c>
      <c r="I77" s="31" t="s">
        <v>496</v>
      </c>
    </row>
    <row r="78" spans="1:9" ht="4.5" customHeight="1">
      <c r="A78" s="129"/>
      <c r="B78" s="31"/>
      <c r="C78" s="31"/>
      <c r="D78" s="31"/>
      <c r="E78" s="31"/>
      <c r="F78" s="31"/>
      <c r="G78" s="31"/>
      <c r="H78" s="31"/>
      <c r="I78" s="31"/>
    </row>
    <row r="79" spans="1:9" ht="4.5" customHeight="1">
      <c r="A79" s="129"/>
      <c r="B79" s="31"/>
      <c r="C79" s="31"/>
      <c r="D79" s="31"/>
      <c r="E79" s="31"/>
      <c r="F79" s="31"/>
      <c r="G79" s="31"/>
      <c r="H79" s="31"/>
      <c r="I79" s="31"/>
    </row>
    <row r="80" spans="1:9" ht="4.5" customHeight="1">
      <c r="A80" s="129"/>
      <c r="B80" s="31"/>
      <c r="C80" s="31"/>
      <c r="D80" s="31"/>
      <c r="E80" s="31"/>
      <c r="F80" s="31"/>
      <c r="G80" s="31"/>
      <c r="H80" s="31"/>
      <c r="I80" s="31"/>
    </row>
    <row r="81" spans="1:9" ht="7.5" customHeight="1">
      <c r="A81" s="130" t="s">
        <v>57</v>
      </c>
      <c r="B81" s="81">
        <v>19</v>
      </c>
      <c r="C81" s="81">
        <v>23</v>
      </c>
      <c r="D81" s="81">
        <v>246</v>
      </c>
      <c r="E81" s="81">
        <v>262</v>
      </c>
      <c r="F81" s="81">
        <v>606</v>
      </c>
      <c r="G81" s="81">
        <v>724</v>
      </c>
      <c r="H81" s="81">
        <v>871</v>
      </c>
      <c r="I81" s="81" t="s">
        <v>508</v>
      </c>
    </row>
    <row r="82" spans="1:9" ht="7.5" customHeight="1">
      <c r="A82" s="130" t="s">
        <v>67</v>
      </c>
      <c r="B82" s="81">
        <v>3</v>
      </c>
      <c r="C82" s="81">
        <v>8</v>
      </c>
      <c r="D82" s="81">
        <v>61</v>
      </c>
      <c r="E82" s="81">
        <v>109</v>
      </c>
      <c r="F82" s="81">
        <v>285</v>
      </c>
      <c r="G82" s="81">
        <v>339</v>
      </c>
      <c r="H82" s="81">
        <v>349</v>
      </c>
      <c r="I82" s="81">
        <v>456</v>
      </c>
    </row>
    <row r="83" spans="1:9" ht="7.5" customHeight="1">
      <c r="A83" s="130" t="s">
        <v>68</v>
      </c>
      <c r="B83" s="81">
        <v>16</v>
      </c>
      <c r="C83" s="81">
        <v>15</v>
      </c>
      <c r="D83" s="81">
        <v>185</v>
      </c>
      <c r="E83" s="81">
        <v>153</v>
      </c>
      <c r="F83" s="81">
        <v>321</v>
      </c>
      <c r="G83" s="81">
        <v>385</v>
      </c>
      <c r="H83" s="81">
        <v>522</v>
      </c>
      <c r="I83" s="81">
        <v>553</v>
      </c>
    </row>
    <row r="84" spans="1:9" ht="4.5" customHeight="1">
      <c r="A84" s="129"/>
      <c r="B84" s="31"/>
      <c r="C84" s="31"/>
      <c r="D84" s="31"/>
      <c r="E84" s="31"/>
      <c r="F84" s="31"/>
      <c r="G84" s="31"/>
      <c r="H84" s="31"/>
      <c r="I84" s="31"/>
    </row>
    <row r="85" spans="1:9" ht="4.5" customHeight="1">
      <c r="A85" s="129"/>
      <c r="B85" s="31"/>
      <c r="C85" s="31"/>
      <c r="D85" s="31"/>
      <c r="E85" s="31"/>
      <c r="F85" s="31"/>
      <c r="G85" s="31"/>
      <c r="H85" s="31"/>
      <c r="I85" s="31"/>
    </row>
    <row r="86" spans="1:9" ht="4.5" customHeight="1">
      <c r="A86" s="129"/>
      <c r="B86" s="31"/>
      <c r="C86" s="31"/>
      <c r="D86" s="31"/>
      <c r="E86" s="31"/>
      <c r="F86" s="31"/>
      <c r="G86" s="31"/>
      <c r="H86" s="31"/>
      <c r="I86" s="31"/>
    </row>
    <row r="87" spans="1:9" ht="7.5" customHeight="1">
      <c r="A87" s="129" t="s">
        <v>184</v>
      </c>
      <c r="B87" s="31"/>
      <c r="C87" s="31"/>
      <c r="D87" s="31"/>
      <c r="E87" s="31"/>
      <c r="F87" s="31"/>
      <c r="G87" s="31"/>
      <c r="H87" s="31"/>
      <c r="I87" s="31"/>
    </row>
    <row r="88" spans="1:9" ht="7.5" customHeight="1">
      <c r="A88" s="129" t="s">
        <v>185</v>
      </c>
      <c r="B88" s="31" t="s">
        <v>16</v>
      </c>
      <c r="C88" s="31" t="s">
        <v>16</v>
      </c>
      <c r="D88" s="31">
        <v>12</v>
      </c>
      <c r="E88" s="31">
        <v>20</v>
      </c>
      <c r="F88" s="31">
        <v>30</v>
      </c>
      <c r="G88" s="31">
        <v>43</v>
      </c>
      <c r="H88" s="31">
        <v>43</v>
      </c>
      <c r="I88" s="31">
        <v>63</v>
      </c>
    </row>
    <row r="89" spans="1:9" ht="7.5" customHeight="1">
      <c r="A89" s="129" t="s">
        <v>67</v>
      </c>
      <c r="B89" s="31" t="s">
        <v>16</v>
      </c>
      <c r="C89" s="31" t="s">
        <v>16</v>
      </c>
      <c r="D89" s="31">
        <v>8</v>
      </c>
      <c r="E89" s="31">
        <v>14</v>
      </c>
      <c r="F89" s="31">
        <v>22</v>
      </c>
      <c r="G89" s="31">
        <v>31</v>
      </c>
      <c r="H89" s="31">
        <v>30</v>
      </c>
      <c r="I89" s="31">
        <v>45</v>
      </c>
    </row>
    <row r="90" spans="1:9" ht="7.5" customHeight="1">
      <c r="A90" s="129" t="s">
        <v>68</v>
      </c>
      <c r="B90" s="31" t="s">
        <v>16</v>
      </c>
      <c r="C90" s="31" t="s">
        <v>16</v>
      </c>
      <c r="D90" s="31">
        <v>4</v>
      </c>
      <c r="E90" s="31">
        <v>6</v>
      </c>
      <c r="F90" s="31">
        <v>8</v>
      </c>
      <c r="G90" s="31">
        <v>12</v>
      </c>
      <c r="H90" s="31">
        <v>13</v>
      </c>
      <c r="I90" s="31">
        <v>18</v>
      </c>
    </row>
    <row r="91" spans="1:9" ht="4.5" customHeight="1">
      <c r="A91" s="129"/>
      <c r="B91" s="31"/>
      <c r="C91" s="31"/>
      <c r="D91" s="31"/>
      <c r="E91" s="31"/>
      <c r="F91" s="31"/>
      <c r="G91" s="31"/>
      <c r="H91" s="31"/>
      <c r="I91" s="31"/>
    </row>
    <row r="92" spans="1:9" ht="7.5" customHeight="1">
      <c r="A92" s="129" t="s">
        <v>186</v>
      </c>
      <c r="B92" s="31">
        <v>2</v>
      </c>
      <c r="C92" s="31">
        <v>1</v>
      </c>
      <c r="D92" s="31">
        <v>22</v>
      </c>
      <c r="E92" s="31">
        <v>22</v>
      </c>
      <c r="F92" s="31">
        <v>35</v>
      </c>
      <c r="G92" s="31">
        <v>31</v>
      </c>
      <c r="H92" s="31">
        <v>62</v>
      </c>
      <c r="I92" s="31">
        <v>55</v>
      </c>
    </row>
    <row r="93" spans="1:9" ht="7.5" customHeight="1">
      <c r="A93" s="129" t="s">
        <v>67</v>
      </c>
      <c r="B93" s="31" t="s">
        <v>16</v>
      </c>
      <c r="C93" s="31">
        <v>1</v>
      </c>
      <c r="D93" s="31">
        <v>15</v>
      </c>
      <c r="E93" s="31">
        <v>15</v>
      </c>
      <c r="F93" s="31">
        <v>20</v>
      </c>
      <c r="G93" s="31">
        <v>20</v>
      </c>
      <c r="H93" s="31">
        <v>37</v>
      </c>
      <c r="I93" s="31">
        <v>35</v>
      </c>
    </row>
    <row r="94" spans="1:9" ht="7.5" customHeight="1">
      <c r="A94" s="129" t="s">
        <v>68</v>
      </c>
      <c r="B94" s="31">
        <v>2</v>
      </c>
      <c r="C94" s="31" t="s">
        <v>16</v>
      </c>
      <c r="D94" s="31">
        <v>7</v>
      </c>
      <c r="E94" s="31">
        <v>7</v>
      </c>
      <c r="F94" s="31">
        <v>15</v>
      </c>
      <c r="G94" s="31">
        <v>11</v>
      </c>
      <c r="H94" s="31">
        <v>25</v>
      </c>
      <c r="I94" s="31">
        <v>20</v>
      </c>
    </row>
    <row r="95" spans="1:9" ht="7.5" customHeight="1">
      <c r="A95" s="3"/>
      <c r="B95" s="31"/>
      <c r="C95" s="31"/>
      <c r="D95" s="31"/>
      <c r="E95" s="31"/>
      <c r="F95" s="31"/>
      <c r="G95" s="31"/>
      <c r="H95" s="31"/>
      <c r="I95" s="31"/>
    </row>
    <row r="96" spans="1:9" ht="7.5" customHeight="1">
      <c r="A96" s="3"/>
      <c r="B96" s="3"/>
      <c r="C96" s="3"/>
      <c r="D96" s="3"/>
      <c r="E96" s="3"/>
      <c r="F96" s="31"/>
      <c r="G96" s="31"/>
      <c r="H96" s="31"/>
      <c r="I96" s="31"/>
    </row>
    <row r="97" spans="1:9" ht="7.5" customHeight="1">
      <c r="A97" s="3"/>
      <c r="B97" s="3"/>
      <c r="C97" s="3"/>
      <c r="D97" s="3"/>
      <c r="E97" s="3"/>
      <c r="F97" s="3"/>
      <c r="G97" s="3"/>
      <c r="H97" s="3"/>
      <c r="I97" s="3"/>
    </row>
    <row r="98" spans="6:9" ht="12.75">
      <c r="F98" s="3"/>
      <c r="G98" s="3"/>
      <c r="H98" s="3"/>
      <c r="I98" s="3"/>
    </row>
    <row r="99" spans="6:9" ht="12.75">
      <c r="F99" s="3"/>
      <c r="G99" s="3"/>
      <c r="H99" s="3"/>
      <c r="I99" s="3"/>
    </row>
    <row r="123" ht="12.75">
      <c r="B123" s="94"/>
    </row>
    <row r="125" spans="2:6" ht="12.75">
      <c r="B125" s="94"/>
      <c r="F125" s="94"/>
    </row>
    <row r="127" ht="12.75">
      <c r="F127" s="94"/>
    </row>
    <row r="130" ht="12.75">
      <c r="B130" s="94"/>
    </row>
    <row r="132" ht="12.75">
      <c r="F132" s="94"/>
    </row>
    <row r="134" ht="12.75">
      <c r="B134" s="94"/>
    </row>
    <row r="135" spans="2:4" ht="12.75">
      <c r="B135" s="94"/>
      <c r="D135" s="94"/>
    </row>
    <row r="136" ht="12.75">
      <c r="F136" s="94"/>
    </row>
    <row r="137" spans="6:8" ht="12.75">
      <c r="F137" s="94"/>
      <c r="H137" s="94"/>
    </row>
    <row r="138" ht="12.75">
      <c r="B138" s="94"/>
    </row>
    <row r="139" spans="2:4" ht="12.75">
      <c r="B139" s="94"/>
      <c r="D139" s="94"/>
    </row>
    <row r="140" spans="2:6" ht="12.75">
      <c r="B140" s="94"/>
      <c r="D140" s="94"/>
      <c r="F140" s="94"/>
    </row>
    <row r="141" spans="6:8" ht="12.75">
      <c r="F141" s="94"/>
      <c r="H141" s="94"/>
    </row>
    <row r="142" spans="6:8" ht="12.75">
      <c r="F142" s="94"/>
      <c r="H142" s="94"/>
    </row>
    <row r="143" ht="12.75">
      <c r="B143" s="94"/>
    </row>
    <row r="144" ht="12.75">
      <c r="B144" s="94"/>
    </row>
    <row r="145" spans="2:6" ht="12.75">
      <c r="B145" s="94"/>
      <c r="F145" s="94"/>
    </row>
    <row r="146" ht="12.75">
      <c r="F146" s="94"/>
    </row>
    <row r="147" ht="12.75">
      <c r="F147" s="94"/>
    </row>
    <row r="148" ht="12.75">
      <c r="B148" s="94"/>
    </row>
    <row r="149" spans="2:4" ht="12.75">
      <c r="B149" s="94"/>
      <c r="D149" s="94"/>
    </row>
    <row r="150" spans="2:6" ht="12.75">
      <c r="B150" s="94"/>
      <c r="F150" s="94"/>
    </row>
    <row r="151" spans="6:8" ht="12.75">
      <c r="F151" s="94"/>
      <c r="H151" s="94"/>
    </row>
    <row r="152" ht="12.75">
      <c r="F152" s="94"/>
    </row>
    <row r="153" spans="2:4" ht="12.75">
      <c r="B153" s="94"/>
      <c r="D153" s="94"/>
    </row>
    <row r="154" spans="2:4" ht="12.75">
      <c r="B154" s="94"/>
      <c r="D154" s="94"/>
    </row>
    <row r="155" spans="2:8" ht="12.75">
      <c r="B155" s="94"/>
      <c r="D155" s="94"/>
      <c r="F155" s="94"/>
      <c r="H155" s="94"/>
    </row>
    <row r="156" spans="6:8" ht="12.75">
      <c r="F156" s="94"/>
      <c r="H156" s="94"/>
    </row>
    <row r="157" spans="6:8" ht="12.75">
      <c r="F157" s="94"/>
      <c r="H157" s="94"/>
    </row>
    <row r="158" ht="12.75">
      <c r="B158" s="94"/>
    </row>
    <row r="159" spans="2:4" ht="12.75">
      <c r="B159" s="94"/>
      <c r="D159" s="94"/>
    </row>
    <row r="160" spans="2:6" ht="12.75">
      <c r="B160" s="94"/>
      <c r="D160" s="94"/>
      <c r="F160" s="94"/>
    </row>
    <row r="161" spans="6:8" ht="12.75">
      <c r="F161" s="94"/>
      <c r="H161" s="94"/>
    </row>
    <row r="162" spans="6:8" ht="12.75">
      <c r="F162" s="94"/>
      <c r="H162" s="94"/>
    </row>
    <row r="164" spans="2:4" ht="12.75">
      <c r="B164" s="94"/>
      <c r="D164" s="94"/>
    </row>
    <row r="166" spans="6:8" ht="12.75">
      <c r="F166" s="94"/>
      <c r="H166" s="94"/>
    </row>
    <row r="170" ht="12.75">
      <c r="D170" s="94"/>
    </row>
    <row r="172" ht="12.75">
      <c r="H172" s="94"/>
    </row>
    <row r="173" ht="12.75">
      <c r="B173" s="94"/>
    </row>
    <row r="174" ht="12.75">
      <c r="D174" s="94"/>
    </row>
    <row r="175" spans="2:6" ht="12.75">
      <c r="B175" s="94"/>
      <c r="D175" s="94"/>
      <c r="F175" s="94"/>
    </row>
    <row r="176" ht="12.75">
      <c r="H176" s="94"/>
    </row>
    <row r="177" spans="6:8" ht="12.75">
      <c r="F177" s="94"/>
      <c r="H177" s="94"/>
    </row>
    <row r="183" ht="12.75">
      <c r="B183" s="94"/>
    </row>
    <row r="185" ht="12.75">
      <c r="F185" s="94"/>
    </row>
  </sheetData>
  <mergeCells count="1">
    <mergeCell ref="A7:A9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5"/>
  <sheetViews>
    <sheetView zoomScale="120" zoomScaleNormal="120" workbookViewId="0" topLeftCell="A1">
      <selection activeCell="B1" sqref="B1:I16384"/>
    </sheetView>
  </sheetViews>
  <sheetFormatPr defaultColWidth="11.421875" defaultRowHeight="12.75"/>
  <cols>
    <col min="1" max="1" width="25.7109375" style="71" customWidth="1"/>
    <col min="2" max="9" width="6.8515625" style="71" customWidth="1"/>
    <col min="10" max="16384" width="11.421875" style="71" customWidth="1"/>
  </cols>
  <sheetData>
    <row r="1" spans="1:9" ht="10.5" customHeight="1">
      <c r="A1" s="61" t="s">
        <v>188</v>
      </c>
      <c r="B1" s="1"/>
      <c r="C1" s="1"/>
      <c r="D1" s="1"/>
      <c r="E1" s="1"/>
      <c r="F1" s="1"/>
      <c r="G1" s="1"/>
      <c r="H1" s="1"/>
      <c r="I1" s="1"/>
    </row>
    <row r="2" spans="1:9" ht="8.25" customHeight="1">
      <c r="A2" s="3"/>
      <c r="B2" s="3"/>
      <c r="C2" s="3"/>
      <c r="D2" s="3"/>
      <c r="E2" s="3"/>
      <c r="F2" s="3"/>
      <c r="G2" s="3"/>
      <c r="H2" s="3"/>
      <c r="I2" s="3"/>
    </row>
    <row r="3" spans="1:9" ht="8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8.25" customHeight="1">
      <c r="A4" s="72" t="s">
        <v>189</v>
      </c>
      <c r="B4" s="1"/>
      <c r="C4" s="1"/>
      <c r="D4" s="1"/>
      <c r="E4" s="1"/>
      <c r="F4" s="1"/>
      <c r="G4" s="1"/>
      <c r="H4" s="1"/>
      <c r="I4" s="1"/>
    </row>
    <row r="5" spans="1:9" ht="8.25" customHeight="1">
      <c r="A5" s="72" t="s">
        <v>190</v>
      </c>
      <c r="B5" s="1"/>
      <c r="C5" s="1"/>
      <c r="D5" s="1"/>
      <c r="E5" s="1"/>
      <c r="F5" s="1"/>
      <c r="G5" s="1"/>
      <c r="H5" s="1"/>
      <c r="I5" s="1"/>
    </row>
    <row r="6" spans="1:9" ht="8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2.75" customHeight="1">
      <c r="A7" s="197" t="s">
        <v>377</v>
      </c>
      <c r="B7" s="235" t="s">
        <v>57</v>
      </c>
      <c r="C7" s="27" t="s">
        <v>131</v>
      </c>
      <c r="D7" s="27"/>
      <c r="E7" s="44"/>
      <c r="F7" s="240" t="s">
        <v>57</v>
      </c>
      <c r="G7" s="27" t="s">
        <v>131</v>
      </c>
      <c r="H7" s="27"/>
      <c r="I7" s="27"/>
    </row>
    <row r="8" spans="1:9" ht="12.75" customHeight="1">
      <c r="A8" s="246"/>
      <c r="B8" s="256"/>
      <c r="C8" s="221" t="s">
        <v>378</v>
      </c>
      <c r="D8" s="221" t="s">
        <v>379</v>
      </c>
      <c r="E8" s="221" t="s">
        <v>380</v>
      </c>
      <c r="F8" s="261"/>
      <c r="G8" s="221" t="s">
        <v>378</v>
      </c>
      <c r="H8" s="221" t="s">
        <v>379</v>
      </c>
      <c r="I8" s="230" t="s">
        <v>380</v>
      </c>
    </row>
    <row r="9" spans="1:9" ht="12.75" customHeight="1">
      <c r="A9" s="246"/>
      <c r="B9" s="256"/>
      <c r="C9" s="248"/>
      <c r="D9" s="248"/>
      <c r="E9" s="248"/>
      <c r="F9" s="261"/>
      <c r="G9" s="248"/>
      <c r="H9" s="248"/>
      <c r="I9" s="258"/>
    </row>
    <row r="10" spans="1:9" ht="12.75" customHeight="1">
      <c r="A10" s="247"/>
      <c r="B10" s="257"/>
      <c r="C10" s="249"/>
      <c r="D10" s="249"/>
      <c r="E10" s="249"/>
      <c r="F10" s="253"/>
      <c r="G10" s="249"/>
      <c r="H10" s="249"/>
      <c r="I10" s="252"/>
    </row>
    <row r="11" spans="1:9" ht="12.75">
      <c r="A11" s="2"/>
      <c r="B11" s="3"/>
      <c r="C11" s="3"/>
      <c r="D11" s="3"/>
      <c r="E11" s="3"/>
      <c r="F11" s="3"/>
      <c r="G11" s="3"/>
      <c r="H11" s="3"/>
      <c r="I11" s="3"/>
    </row>
    <row r="12" spans="1:9" ht="12.75">
      <c r="A12" s="2"/>
      <c r="B12" s="73">
        <f>'Tab 8.1'!B16</f>
        <v>37987</v>
      </c>
      <c r="C12" s="1"/>
      <c r="D12" s="1"/>
      <c r="E12" s="1"/>
      <c r="F12" s="73">
        <f>'Tab 8.1'!G16</f>
        <v>37622</v>
      </c>
      <c r="G12" s="1"/>
      <c r="H12" s="1"/>
      <c r="I12" s="1"/>
    </row>
    <row r="13" spans="1:9" ht="12.75">
      <c r="A13" s="2"/>
      <c r="B13" s="3"/>
      <c r="C13" s="3"/>
      <c r="D13" s="3"/>
      <c r="E13" s="3"/>
      <c r="F13" s="3"/>
      <c r="G13" s="3"/>
      <c r="H13" s="3"/>
      <c r="I13" s="3"/>
    </row>
    <row r="14" spans="1:9" ht="11.25" customHeight="1">
      <c r="A14" s="128" t="s">
        <v>57</v>
      </c>
      <c r="B14" s="90">
        <v>728</v>
      </c>
      <c r="C14" s="90">
        <v>629</v>
      </c>
      <c r="D14" s="90">
        <v>2</v>
      </c>
      <c r="E14" s="91">
        <v>19</v>
      </c>
      <c r="F14" s="90">
        <v>870</v>
      </c>
      <c r="G14" s="90">
        <v>747</v>
      </c>
      <c r="H14" s="90">
        <v>8</v>
      </c>
      <c r="I14" s="90">
        <v>27</v>
      </c>
    </row>
    <row r="15" spans="1:9" ht="11.25" customHeight="1">
      <c r="A15" s="126" t="s">
        <v>0</v>
      </c>
      <c r="B15" s="92"/>
      <c r="C15" s="92"/>
      <c r="D15" s="92"/>
      <c r="E15" s="93"/>
      <c r="F15" s="92"/>
      <c r="G15" s="92"/>
      <c r="H15" s="92"/>
      <c r="I15" s="92"/>
    </row>
    <row r="16" spans="1:9" ht="11.25" customHeight="1">
      <c r="A16" s="126" t="s">
        <v>393</v>
      </c>
      <c r="B16" s="92">
        <v>51</v>
      </c>
      <c r="C16" s="92">
        <v>45</v>
      </c>
      <c r="D16" s="92" t="s">
        <v>496</v>
      </c>
      <c r="E16" s="93">
        <v>3</v>
      </c>
      <c r="F16" s="92">
        <v>53</v>
      </c>
      <c r="G16" s="92">
        <v>48</v>
      </c>
      <c r="H16" s="92" t="s">
        <v>496</v>
      </c>
      <c r="I16" s="92">
        <v>1</v>
      </c>
    </row>
    <row r="17" spans="1:9" ht="11.25" customHeight="1">
      <c r="A17" s="126" t="s">
        <v>75</v>
      </c>
      <c r="B17" s="92"/>
      <c r="C17" s="92"/>
      <c r="D17" s="92"/>
      <c r="E17" s="93"/>
      <c r="F17" s="92"/>
      <c r="G17" s="92"/>
      <c r="H17" s="92"/>
      <c r="I17" s="92"/>
    </row>
    <row r="18" spans="1:9" ht="11.25" customHeight="1">
      <c r="A18" s="126" t="s">
        <v>362</v>
      </c>
      <c r="B18" s="92">
        <v>38</v>
      </c>
      <c r="C18" s="92">
        <v>35</v>
      </c>
      <c r="D18" s="92" t="s">
        <v>496</v>
      </c>
      <c r="E18" s="93">
        <v>2</v>
      </c>
      <c r="F18" s="92">
        <v>40</v>
      </c>
      <c r="G18" s="92">
        <v>35</v>
      </c>
      <c r="H18" s="92" t="s">
        <v>496</v>
      </c>
      <c r="I18" s="92">
        <v>1</v>
      </c>
    </row>
    <row r="19" spans="1:9" ht="15" customHeight="1">
      <c r="A19" s="134" t="s">
        <v>454</v>
      </c>
      <c r="B19" s="92"/>
      <c r="C19" s="92"/>
      <c r="D19" s="92"/>
      <c r="E19" s="93"/>
      <c r="F19" s="92"/>
      <c r="G19" s="92"/>
      <c r="H19" s="92"/>
      <c r="I19" s="92"/>
    </row>
    <row r="20" spans="1:9" ht="11.25" customHeight="1">
      <c r="A20" s="135" t="s">
        <v>455</v>
      </c>
      <c r="B20" s="124">
        <v>39</v>
      </c>
      <c r="C20" s="124">
        <v>32</v>
      </c>
      <c r="D20" s="124" t="s">
        <v>496</v>
      </c>
      <c r="E20" s="125">
        <v>3</v>
      </c>
      <c r="F20" s="124">
        <v>70</v>
      </c>
      <c r="G20" s="124">
        <v>57</v>
      </c>
      <c r="H20" s="124" t="s">
        <v>496</v>
      </c>
      <c r="I20" s="124">
        <v>5</v>
      </c>
    </row>
    <row r="21" spans="1:9" ht="11.25" customHeight="1">
      <c r="A21" s="126"/>
      <c r="B21" s="92"/>
      <c r="C21" s="92"/>
      <c r="D21" s="92"/>
      <c r="E21" s="93"/>
      <c r="F21" s="92"/>
      <c r="G21" s="92"/>
      <c r="H21" s="92"/>
      <c r="I21" s="92"/>
    </row>
    <row r="22" spans="1:9" ht="11.25" customHeight="1">
      <c r="A22" s="127" t="s">
        <v>394</v>
      </c>
      <c r="B22" s="92">
        <v>312</v>
      </c>
      <c r="C22" s="92">
        <v>285</v>
      </c>
      <c r="D22" s="92" t="s">
        <v>496</v>
      </c>
      <c r="E22" s="93">
        <v>1</v>
      </c>
      <c r="F22" s="92">
        <v>374</v>
      </c>
      <c r="G22" s="92">
        <v>339</v>
      </c>
      <c r="H22" s="92">
        <v>2</v>
      </c>
      <c r="I22" s="92">
        <v>3</v>
      </c>
    </row>
    <row r="23" spans="1:9" ht="15" customHeight="1">
      <c r="A23" s="126" t="s">
        <v>395</v>
      </c>
      <c r="B23" s="92"/>
      <c r="C23" s="92"/>
      <c r="D23" s="92"/>
      <c r="E23" s="93"/>
      <c r="F23" s="92"/>
      <c r="G23" s="92"/>
      <c r="H23" s="92"/>
      <c r="I23" s="92"/>
    </row>
    <row r="24" spans="1:9" ht="11.25" customHeight="1">
      <c r="A24" s="135" t="s">
        <v>396</v>
      </c>
      <c r="B24" s="124">
        <v>74</v>
      </c>
      <c r="C24" s="124">
        <v>65</v>
      </c>
      <c r="D24" s="124">
        <v>1</v>
      </c>
      <c r="E24" s="125" t="s">
        <v>496</v>
      </c>
      <c r="F24" s="124">
        <v>62</v>
      </c>
      <c r="G24" s="124">
        <v>48</v>
      </c>
      <c r="H24" s="124" t="s">
        <v>496</v>
      </c>
      <c r="I24" s="124">
        <v>1</v>
      </c>
    </row>
    <row r="25" spans="1:9" ht="11.25" customHeight="1">
      <c r="A25" s="126"/>
      <c r="B25" s="92"/>
      <c r="C25" s="92"/>
      <c r="D25" s="92"/>
      <c r="E25" s="93"/>
      <c r="F25" s="92"/>
      <c r="G25" s="92"/>
      <c r="H25" s="92"/>
      <c r="I25" s="92"/>
    </row>
    <row r="26" spans="1:9" ht="11.25" customHeight="1">
      <c r="A26" s="126" t="s">
        <v>397</v>
      </c>
      <c r="B26" s="92">
        <v>24</v>
      </c>
      <c r="C26" s="92">
        <v>19</v>
      </c>
      <c r="D26" s="92" t="s">
        <v>496</v>
      </c>
      <c r="E26" s="93" t="s">
        <v>496</v>
      </c>
      <c r="F26" s="92">
        <v>42</v>
      </c>
      <c r="G26" s="92">
        <v>31</v>
      </c>
      <c r="H26" s="92">
        <v>4</v>
      </c>
      <c r="I26" s="92">
        <v>2</v>
      </c>
    </row>
    <row r="27" spans="1:9" ht="11.25" customHeight="1">
      <c r="A27" s="126"/>
      <c r="B27" s="92"/>
      <c r="C27" s="92"/>
      <c r="D27" s="92"/>
      <c r="E27" s="93"/>
      <c r="F27" s="92"/>
      <c r="G27" s="92"/>
      <c r="H27" s="92"/>
      <c r="I27" s="92"/>
    </row>
    <row r="28" spans="1:9" ht="11.25" customHeight="1">
      <c r="A28" s="126" t="s">
        <v>398</v>
      </c>
      <c r="B28" s="92">
        <v>1</v>
      </c>
      <c r="C28" s="92">
        <v>1</v>
      </c>
      <c r="D28" s="92" t="s">
        <v>496</v>
      </c>
      <c r="E28" s="93" t="s">
        <v>496</v>
      </c>
      <c r="F28" s="92">
        <v>1</v>
      </c>
      <c r="G28" s="92">
        <v>1</v>
      </c>
      <c r="H28" s="92" t="s">
        <v>496</v>
      </c>
      <c r="I28" s="92" t="s">
        <v>496</v>
      </c>
    </row>
    <row r="29" spans="1:9" ht="15" customHeight="1">
      <c r="A29" s="126" t="s">
        <v>399</v>
      </c>
      <c r="B29" s="92"/>
      <c r="C29" s="92"/>
      <c r="D29" s="92"/>
      <c r="E29" s="93"/>
      <c r="F29" s="92"/>
      <c r="G29" s="92"/>
      <c r="H29" s="92"/>
      <c r="I29" s="92"/>
    </row>
    <row r="30" spans="1:9" ht="11.25" customHeight="1">
      <c r="A30" s="135" t="s">
        <v>400</v>
      </c>
      <c r="B30" s="124">
        <v>5</v>
      </c>
      <c r="C30" s="124">
        <v>4</v>
      </c>
      <c r="D30" s="124" t="s">
        <v>496</v>
      </c>
      <c r="E30" s="125" t="s">
        <v>496</v>
      </c>
      <c r="F30" s="124">
        <v>5</v>
      </c>
      <c r="G30" s="124">
        <v>5</v>
      </c>
      <c r="H30" s="124" t="s">
        <v>496</v>
      </c>
      <c r="I30" s="124" t="s">
        <v>496</v>
      </c>
    </row>
    <row r="31" spans="1:9" ht="11.25" customHeight="1">
      <c r="A31" s="126"/>
      <c r="B31" s="92"/>
      <c r="C31" s="92"/>
      <c r="D31" s="92"/>
      <c r="E31" s="93"/>
      <c r="F31" s="92"/>
      <c r="G31" s="92"/>
      <c r="H31" s="92"/>
      <c r="I31" s="92"/>
    </row>
    <row r="32" spans="1:9" ht="11.25" customHeight="1">
      <c r="A32" s="126" t="s">
        <v>401</v>
      </c>
      <c r="B32" s="92">
        <v>67</v>
      </c>
      <c r="C32" s="92">
        <v>58</v>
      </c>
      <c r="D32" s="92" t="s">
        <v>496</v>
      </c>
      <c r="E32" s="93">
        <v>2</v>
      </c>
      <c r="F32" s="92">
        <v>88</v>
      </c>
      <c r="G32" s="92">
        <v>77</v>
      </c>
      <c r="H32" s="92">
        <v>2</v>
      </c>
      <c r="I32" s="92">
        <v>3</v>
      </c>
    </row>
    <row r="33" spans="1:9" ht="11.25" customHeight="1">
      <c r="A33" s="126" t="s">
        <v>75</v>
      </c>
      <c r="B33" s="92"/>
      <c r="C33" s="92"/>
      <c r="D33" s="92"/>
      <c r="E33" s="93"/>
      <c r="F33" s="92"/>
      <c r="G33" s="92"/>
      <c r="H33" s="92"/>
      <c r="I33" s="92"/>
    </row>
    <row r="34" spans="1:9" ht="9.75" customHeight="1">
      <c r="A34" s="136"/>
      <c r="B34" s="92"/>
      <c r="C34" s="92"/>
      <c r="D34" s="92"/>
      <c r="E34" s="93"/>
      <c r="F34" s="92"/>
      <c r="G34" s="92"/>
      <c r="H34" s="92"/>
      <c r="I34" s="92"/>
    </row>
    <row r="35" spans="1:9" ht="9.75" customHeight="1">
      <c r="A35" s="126" t="s">
        <v>402</v>
      </c>
      <c r="B35" s="92"/>
      <c r="C35" s="92"/>
      <c r="D35" s="92"/>
      <c r="E35" s="93"/>
      <c r="F35" s="92"/>
      <c r="G35" s="92"/>
      <c r="H35" s="92"/>
      <c r="I35" s="92"/>
    </row>
    <row r="36" spans="1:9" ht="9.75" customHeight="1">
      <c r="A36" s="135" t="s">
        <v>198</v>
      </c>
      <c r="B36" s="92">
        <v>47</v>
      </c>
      <c r="C36" s="92">
        <v>40</v>
      </c>
      <c r="D36" s="92" t="s">
        <v>496</v>
      </c>
      <c r="E36" s="93">
        <v>1</v>
      </c>
      <c r="F36" s="92">
        <v>71</v>
      </c>
      <c r="G36" s="92">
        <v>65</v>
      </c>
      <c r="H36" s="92" t="s">
        <v>496</v>
      </c>
      <c r="I36" s="92">
        <v>1</v>
      </c>
    </row>
    <row r="37" spans="1:9" ht="1.5" customHeight="1">
      <c r="A37" s="136"/>
      <c r="B37" s="92"/>
      <c r="C37" s="92"/>
      <c r="D37" s="92"/>
      <c r="E37" s="93"/>
      <c r="F37" s="92"/>
      <c r="G37" s="92"/>
      <c r="H37" s="92"/>
      <c r="I37" s="92"/>
    </row>
    <row r="38" spans="1:9" ht="11.25" customHeight="1">
      <c r="A38" s="126" t="s">
        <v>403</v>
      </c>
      <c r="B38" s="92"/>
      <c r="C38" s="92"/>
      <c r="D38" s="92"/>
      <c r="E38" s="93"/>
      <c r="F38" s="92"/>
      <c r="G38" s="92"/>
      <c r="H38" s="92"/>
      <c r="I38" s="92"/>
    </row>
    <row r="39" spans="1:9" ht="9.75" customHeight="1">
      <c r="A39" s="126" t="s">
        <v>404</v>
      </c>
      <c r="B39" s="92"/>
      <c r="C39" s="92"/>
      <c r="D39" s="92"/>
      <c r="E39" s="93"/>
      <c r="F39" s="92"/>
      <c r="G39" s="92"/>
      <c r="H39" s="92"/>
      <c r="I39" s="92"/>
    </row>
    <row r="40" spans="1:9" ht="9.75" customHeight="1">
      <c r="A40" s="135" t="s">
        <v>405</v>
      </c>
      <c r="B40" s="124">
        <v>9</v>
      </c>
      <c r="C40" s="124">
        <v>7</v>
      </c>
      <c r="D40" s="124" t="s">
        <v>496</v>
      </c>
      <c r="E40" s="125">
        <v>1</v>
      </c>
      <c r="F40" s="124">
        <v>6</v>
      </c>
      <c r="G40" s="124">
        <v>4</v>
      </c>
      <c r="H40" s="124" t="s">
        <v>496</v>
      </c>
      <c r="I40" s="124">
        <v>1</v>
      </c>
    </row>
    <row r="41" spans="1:9" ht="11.25" customHeight="1">
      <c r="A41" s="136"/>
      <c r="B41" s="92"/>
      <c r="C41" s="92"/>
      <c r="D41" s="92"/>
      <c r="E41" s="93"/>
      <c r="F41" s="92"/>
      <c r="G41" s="92"/>
      <c r="H41" s="92"/>
      <c r="I41" s="92"/>
    </row>
    <row r="42" spans="1:9" ht="9.75" customHeight="1">
      <c r="A42" s="126" t="s">
        <v>406</v>
      </c>
      <c r="B42" s="92"/>
      <c r="C42" s="92"/>
      <c r="D42" s="92"/>
      <c r="E42" s="93"/>
      <c r="F42" s="92"/>
      <c r="G42" s="92"/>
      <c r="H42" s="92"/>
      <c r="I42" s="92"/>
    </row>
    <row r="43" spans="1:9" ht="9.75" customHeight="1">
      <c r="A43" s="135" t="s">
        <v>407</v>
      </c>
      <c r="B43" s="124">
        <v>36</v>
      </c>
      <c r="C43" s="124">
        <v>26</v>
      </c>
      <c r="D43" s="124" t="s">
        <v>496</v>
      </c>
      <c r="E43" s="125">
        <v>5</v>
      </c>
      <c r="F43" s="124">
        <v>60</v>
      </c>
      <c r="G43" s="124">
        <v>46</v>
      </c>
      <c r="H43" s="124" t="s">
        <v>496</v>
      </c>
      <c r="I43" s="124">
        <v>5</v>
      </c>
    </row>
    <row r="44" spans="1:9" ht="11.25" customHeight="1">
      <c r="A44" s="136"/>
      <c r="B44" s="92"/>
      <c r="C44" s="92"/>
      <c r="D44" s="92"/>
      <c r="E44" s="93"/>
      <c r="F44" s="92"/>
      <c r="G44" s="92"/>
      <c r="H44" s="92"/>
      <c r="I44" s="92"/>
    </row>
    <row r="45" spans="1:9" ht="9.75" customHeight="1">
      <c r="A45" s="126" t="s">
        <v>456</v>
      </c>
      <c r="B45" s="92">
        <v>41</v>
      </c>
      <c r="C45" s="92">
        <v>36</v>
      </c>
      <c r="D45" s="92" t="s">
        <v>496</v>
      </c>
      <c r="E45" s="93" t="s">
        <v>496</v>
      </c>
      <c r="F45" s="92">
        <v>61</v>
      </c>
      <c r="G45" s="92">
        <v>59</v>
      </c>
      <c r="H45" s="92" t="s">
        <v>496</v>
      </c>
      <c r="I45" s="92" t="s">
        <v>496</v>
      </c>
    </row>
    <row r="46" spans="1:9" ht="11.25" customHeight="1">
      <c r="A46" s="126" t="s">
        <v>75</v>
      </c>
      <c r="B46" s="92"/>
      <c r="C46" s="92"/>
      <c r="D46" s="92"/>
      <c r="E46" s="93"/>
      <c r="F46" s="92"/>
      <c r="G46" s="92"/>
      <c r="H46" s="92"/>
      <c r="I46" s="92"/>
    </row>
    <row r="47" spans="1:9" ht="11.25" customHeight="1">
      <c r="A47" s="126" t="s">
        <v>199</v>
      </c>
      <c r="B47" s="92">
        <v>7</v>
      </c>
      <c r="C47" s="92">
        <v>6</v>
      </c>
      <c r="D47" s="92" t="s">
        <v>496</v>
      </c>
      <c r="E47" s="93" t="s">
        <v>496</v>
      </c>
      <c r="F47" s="92">
        <v>14</v>
      </c>
      <c r="G47" s="92">
        <v>14</v>
      </c>
      <c r="H47" s="92" t="s">
        <v>496</v>
      </c>
      <c r="I47" s="92" t="s">
        <v>496</v>
      </c>
    </row>
    <row r="48" spans="1:9" ht="11.25" customHeight="1">
      <c r="A48" s="126"/>
      <c r="B48" s="92"/>
      <c r="C48" s="92"/>
      <c r="D48" s="92"/>
      <c r="E48" s="93"/>
      <c r="F48" s="92"/>
      <c r="G48" s="92"/>
      <c r="H48" s="92"/>
      <c r="I48" s="92"/>
    </row>
    <row r="49" spans="1:9" ht="11.25" customHeight="1">
      <c r="A49" s="126" t="s">
        <v>408</v>
      </c>
      <c r="B49" s="92"/>
      <c r="C49" s="92"/>
      <c r="D49" s="92"/>
      <c r="E49" s="93"/>
      <c r="F49" s="92"/>
      <c r="G49" s="92"/>
      <c r="H49" s="92"/>
      <c r="I49" s="92"/>
    </row>
    <row r="50" spans="1:9" ht="9.75" customHeight="1">
      <c r="A50" s="126" t="s">
        <v>409</v>
      </c>
      <c r="B50" s="124">
        <v>1</v>
      </c>
      <c r="C50" s="124">
        <v>1</v>
      </c>
      <c r="D50" s="124" t="s">
        <v>496</v>
      </c>
      <c r="E50" s="125" t="s">
        <v>496</v>
      </c>
      <c r="F50" s="124">
        <v>4</v>
      </c>
      <c r="G50" s="124">
        <v>4</v>
      </c>
      <c r="H50" s="124" t="s">
        <v>496</v>
      </c>
      <c r="I50" s="124" t="s">
        <v>496</v>
      </c>
    </row>
    <row r="51" spans="1:9" ht="0.75" customHeight="1">
      <c r="A51" s="126"/>
      <c r="B51" s="92"/>
      <c r="C51" s="92"/>
      <c r="D51" s="92"/>
      <c r="E51" s="93"/>
      <c r="F51" s="92"/>
      <c r="G51" s="92"/>
      <c r="H51" s="92"/>
      <c r="I51" s="92"/>
    </row>
    <row r="52" spans="1:9" ht="11.25" customHeight="1">
      <c r="A52" s="136"/>
      <c r="B52" s="92"/>
      <c r="C52" s="92"/>
      <c r="D52" s="92"/>
      <c r="E52" s="93"/>
      <c r="F52" s="92"/>
      <c r="G52" s="92"/>
      <c r="H52" s="92"/>
      <c r="I52" s="92"/>
    </row>
    <row r="53" spans="1:9" ht="9.75" customHeight="1">
      <c r="A53" s="126" t="s">
        <v>410</v>
      </c>
      <c r="B53" s="92">
        <v>1</v>
      </c>
      <c r="C53" s="92" t="s">
        <v>496</v>
      </c>
      <c r="D53" s="92">
        <v>1</v>
      </c>
      <c r="E53" s="93" t="s">
        <v>496</v>
      </c>
      <c r="F53" s="92">
        <v>1</v>
      </c>
      <c r="G53" s="92" t="s">
        <v>496</v>
      </c>
      <c r="H53" s="92" t="s">
        <v>496</v>
      </c>
      <c r="I53" s="92" t="s">
        <v>496</v>
      </c>
    </row>
    <row r="54" spans="1:9" ht="11.25" customHeight="1">
      <c r="A54" s="126"/>
      <c r="B54" s="92"/>
      <c r="C54" s="92"/>
      <c r="D54" s="92"/>
      <c r="E54" s="93"/>
      <c r="F54" s="92"/>
      <c r="G54" s="92"/>
      <c r="H54" s="92"/>
      <c r="I54" s="92"/>
    </row>
    <row r="55" spans="1:9" ht="11.25" customHeight="1">
      <c r="A55" s="126" t="s">
        <v>411</v>
      </c>
      <c r="B55" s="92">
        <v>4</v>
      </c>
      <c r="C55" s="92" t="s">
        <v>496</v>
      </c>
      <c r="D55" s="92" t="s">
        <v>496</v>
      </c>
      <c r="E55" s="93" t="s">
        <v>496</v>
      </c>
      <c r="F55" s="92">
        <v>3</v>
      </c>
      <c r="G55" s="92" t="s">
        <v>496</v>
      </c>
      <c r="H55" s="92" t="s">
        <v>496</v>
      </c>
      <c r="I55" s="92" t="s">
        <v>496</v>
      </c>
    </row>
    <row r="56" spans="1:9" ht="0.75" customHeight="1">
      <c r="A56" s="126"/>
      <c r="B56" s="92"/>
      <c r="C56" s="92"/>
      <c r="D56" s="92"/>
      <c r="E56" s="93"/>
      <c r="F56" s="92"/>
      <c r="G56" s="92"/>
      <c r="H56" s="92"/>
      <c r="I56" s="92"/>
    </row>
    <row r="57" spans="1:9" ht="11.25" customHeight="1">
      <c r="A57" s="136"/>
      <c r="B57" s="92"/>
      <c r="C57" s="92"/>
      <c r="D57" s="92"/>
      <c r="E57" s="93"/>
      <c r="F57" s="92"/>
      <c r="G57" s="92"/>
      <c r="H57" s="92"/>
      <c r="I57" s="92"/>
    </row>
    <row r="58" spans="1:9" ht="9.75" customHeight="1">
      <c r="A58" s="126" t="s">
        <v>457</v>
      </c>
      <c r="B58" s="92">
        <v>72</v>
      </c>
      <c r="C58" s="92">
        <v>57</v>
      </c>
      <c r="D58" s="92" t="s">
        <v>496</v>
      </c>
      <c r="E58" s="93">
        <v>5</v>
      </c>
      <c r="F58" s="92">
        <v>46</v>
      </c>
      <c r="G58" s="92">
        <v>32</v>
      </c>
      <c r="H58" s="92" t="s">
        <v>496</v>
      </c>
      <c r="I58" s="92">
        <v>7</v>
      </c>
    </row>
    <row r="59" spans="1:9" ht="12.75" customHeight="1">
      <c r="A59" s="3"/>
      <c r="B59" s="31"/>
      <c r="C59" s="31"/>
      <c r="D59" s="31"/>
      <c r="E59" s="31"/>
      <c r="F59" s="31"/>
      <c r="G59" s="31"/>
      <c r="H59" s="31"/>
      <c r="I59" s="31"/>
    </row>
    <row r="60" spans="1:9" ht="12.75" customHeight="1">
      <c r="A60" s="3"/>
      <c r="B60" s="31"/>
      <c r="C60" s="31"/>
      <c r="D60" s="31"/>
      <c r="E60" s="31"/>
      <c r="F60" s="31"/>
      <c r="G60" s="31"/>
      <c r="H60" s="31"/>
      <c r="I60" s="31"/>
    </row>
    <row r="61" spans="1:9" ht="12.75" customHeight="1">
      <c r="A61" s="3"/>
      <c r="B61" s="31"/>
      <c r="C61" s="31"/>
      <c r="D61" s="31"/>
      <c r="E61" s="31"/>
      <c r="F61" s="31"/>
      <c r="G61" s="31"/>
      <c r="H61" s="31"/>
      <c r="I61" s="31"/>
    </row>
    <row r="62" spans="1:9" ht="12.75" customHeight="1">
      <c r="A62" s="3"/>
      <c r="B62" s="31"/>
      <c r="C62" s="31"/>
      <c r="D62" s="31"/>
      <c r="E62" s="31"/>
      <c r="F62" s="31"/>
      <c r="G62" s="31"/>
      <c r="H62" s="31"/>
      <c r="I62" s="31"/>
    </row>
    <row r="63" spans="1:9" ht="12.75" customHeight="1">
      <c r="A63" s="3"/>
      <c r="B63" s="31"/>
      <c r="C63" s="31"/>
      <c r="D63" s="31"/>
      <c r="E63" s="31"/>
      <c r="F63" s="31"/>
      <c r="G63" s="31"/>
      <c r="H63" s="31"/>
      <c r="I63" s="31"/>
    </row>
    <row r="64" spans="1:9" ht="12.75" customHeight="1">
      <c r="A64" s="3"/>
      <c r="B64" s="31"/>
      <c r="C64" s="31"/>
      <c r="D64" s="31"/>
      <c r="E64" s="31"/>
      <c r="F64" s="31"/>
      <c r="G64" s="31"/>
      <c r="H64" s="31"/>
      <c r="I64" s="31"/>
    </row>
    <row r="65" spans="1:9" ht="12.75" customHeight="1">
      <c r="A65" s="3"/>
      <c r="B65" s="31"/>
      <c r="C65" s="31"/>
      <c r="D65" s="31"/>
      <c r="E65" s="31"/>
      <c r="F65" s="31"/>
      <c r="G65" s="31"/>
      <c r="H65" s="31"/>
      <c r="I65" s="31"/>
    </row>
  </sheetData>
  <mergeCells count="9">
    <mergeCell ref="A7:A10"/>
    <mergeCell ref="B7:B10"/>
    <mergeCell ref="C8:C10"/>
    <mergeCell ref="D8:D10"/>
    <mergeCell ref="I8:I10"/>
    <mergeCell ref="E8:E10"/>
    <mergeCell ref="F7:F10"/>
    <mergeCell ref="G8:G10"/>
    <mergeCell ref="H8:H10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4" sqref="J1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legacyDrawing r:id="rId2"/>
  <oleObjects>
    <oleObject progId="Word.Document.8" shapeId="678976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D92"/>
  <sheetViews>
    <sheetView workbookViewId="0" topLeftCell="A1">
      <selection activeCell="C23" sqref="C23"/>
    </sheetView>
  </sheetViews>
  <sheetFormatPr defaultColWidth="11.421875" defaultRowHeight="12.75"/>
  <cols>
    <col min="1" max="1" width="38.7109375" style="71" customWidth="1"/>
    <col min="2" max="3" width="12.7109375" style="71" customWidth="1"/>
    <col min="4" max="16384" width="11.421875" style="71" customWidth="1"/>
  </cols>
  <sheetData>
    <row r="1" spans="1:3" ht="10.5" customHeight="1">
      <c r="A1" s="61" t="s">
        <v>201</v>
      </c>
      <c r="B1" s="1"/>
      <c r="C1" s="1"/>
    </row>
    <row r="2" spans="1:3" ht="8.25" customHeight="1">
      <c r="A2" s="3"/>
      <c r="B2" s="3"/>
      <c r="C2" s="3"/>
    </row>
    <row r="3" spans="1:3" ht="8.25" customHeight="1">
      <c r="A3" s="3"/>
      <c r="B3" s="3"/>
      <c r="C3" s="3"/>
    </row>
    <row r="4" spans="1:3" ht="8.25" customHeight="1">
      <c r="A4" s="3"/>
      <c r="B4" s="3"/>
      <c r="C4" s="3"/>
    </row>
    <row r="5" spans="1:3" ht="8.25" customHeight="1">
      <c r="A5" s="72" t="s">
        <v>202</v>
      </c>
      <c r="B5" s="1"/>
      <c r="C5" s="1"/>
    </row>
    <row r="6" spans="1:3" ht="8.25" customHeight="1">
      <c r="A6" s="3"/>
      <c r="B6" s="3"/>
      <c r="C6" s="3"/>
    </row>
    <row r="7" spans="1:4" ht="15" customHeight="1">
      <c r="A7" s="197" t="s">
        <v>420</v>
      </c>
      <c r="B7" s="27" t="str">
        <f>'Tab 9'!B8</f>
        <v>Januar</v>
      </c>
      <c r="C7" s="27"/>
      <c r="D7" s="85"/>
    </row>
    <row r="8" spans="1:4" ht="15" customHeight="1">
      <c r="A8" s="247"/>
      <c r="B8" s="45">
        <f>'Tab 10'!B9</f>
        <v>2004</v>
      </c>
      <c r="C8" s="46">
        <f>'Tab 10'!C9</f>
        <v>2003</v>
      </c>
      <c r="D8" s="85"/>
    </row>
    <row r="9" spans="1:3" ht="7.5" customHeight="1">
      <c r="A9" s="5"/>
      <c r="B9" s="3"/>
      <c r="C9" s="3"/>
    </row>
    <row r="10" spans="1:3" ht="7.5" customHeight="1">
      <c r="A10" s="129" t="s">
        <v>433</v>
      </c>
      <c r="B10" s="67">
        <v>728</v>
      </c>
      <c r="C10" s="68">
        <v>870</v>
      </c>
    </row>
    <row r="11" spans="1:3" ht="7.5" customHeight="1">
      <c r="A11" s="129" t="s">
        <v>94</v>
      </c>
      <c r="B11" s="67">
        <v>331</v>
      </c>
      <c r="C11" s="68">
        <v>410</v>
      </c>
    </row>
    <row r="12" spans="1:3" ht="7.5" customHeight="1">
      <c r="A12" s="129" t="s">
        <v>95</v>
      </c>
      <c r="B12" s="67">
        <v>397</v>
      </c>
      <c r="C12" s="68">
        <v>460</v>
      </c>
    </row>
    <row r="13" spans="1:3" ht="7.5" customHeight="1">
      <c r="A13" s="129"/>
      <c r="B13" s="67"/>
      <c r="C13" s="68"/>
    </row>
    <row r="14" spans="1:3" ht="7.5" customHeight="1">
      <c r="A14" s="129" t="s">
        <v>0</v>
      </c>
      <c r="B14" s="67"/>
      <c r="C14" s="68"/>
    </row>
    <row r="15" spans="1:3" ht="7.5" customHeight="1">
      <c r="A15" s="129" t="s">
        <v>191</v>
      </c>
      <c r="B15" s="67">
        <v>51</v>
      </c>
      <c r="C15" s="68">
        <v>53</v>
      </c>
    </row>
    <row r="16" spans="1:3" ht="7.5" customHeight="1">
      <c r="A16" s="129" t="s">
        <v>67</v>
      </c>
      <c r="B16" s="67">
        <v>32</v>
      </c>
      <c r="C16" s="68">
        <v>22</v>
      </c>
    </row>
    <row r="17" spans="1:3" ht="7.5" customHeight="1">
      <c r="A17" s="129" t="s">
        <v>68</v>
      </c>
      <c r="B17" s="67">
        <v>19</v>
      </c>
      <c r="C17" s="68">
        <v>31</v>
      </c>
    </row>
    <row r="18" spans="1:3" ht="7.5" customHeight="1">
      <c r="A18" s="129"/>
      <c r="B18" s="67"/>
      <c r="C18" s="68"/>
    </row>
    <row r="19" spans="1:3" ht="7.5" customHeight="1">
      <c r="A19" s="129" t="s">
        <v>1</v>
      </c>
      <c r="B19" s="67"/>
      <c r="C19" s="68"/>
    </row>
    <row r="20" spans="1:3" ht="7.5" customHeight="1">
      <c r="A20" s="129" t="s">
        <v>362</v>
      </c>
      <c r="B20" s="67">
        <v>38</v>
      </c>
      <c r="C20" s="68">
        <v>40</v>
      </c>
    </row>
    <row r="21" spans="1:3" ht="7.5" customHeight="1">
      <c r="A21" s="129" t="s">
        <v>434</v>
      </c>
      <c r="B21" s="67">
        <v>24</v>
      </c>
      <c r="C21" s="68">
        <v>20</v>
      </c>
    </row>
    <row r="22" spans="1:3" ht="7.5" customHeight="1">
      <c r="A22" s="131" t="s">
        <v>435</v>
      </c>
      <c r="B22" s="67">
        <v>14</v>
      </c>
      <c r="C22" s="68">
        <v>20</v>
      </c>
    </row>
    <row r="23" spans="1:3" ht="7.5" customHeight="1">
      <c r="A23" s="129"/>
      <c r="B23" s="67"/>
      <c r="C23" s="68"/>
    </row>
    <row r="24" spans="1:3" ht="7.5" customHeight="1">
      <c r="A24" s="129"/>
      <c r="B24" s="67"/>
      <c r="C24" s="68"/>
    </row>
    <row r="25" spans="1:3" ht="7.5" customHeight="1">
      <c r="A25" s="129" t="s">
        <v>363</v>
      </c>
      <c r="B25" s="67">
        <v>1</v>
      </c>
      <c r="C25" s="68">
        <v>1</v>
      </c>
    </row>
    <row r="26" spans="1:3" ht="7.5" customHeight="1">
      <c r="A26" s="129" t="s">
        <v>434</v>
      </c>
      <c r="B26" s="67">
        <v>1</v>
      </c>
      <c r="C26" s="68" t="s">
        <v>496</v>
      </c>
    </row>
    <row r="27" spans="1:3" ht="7.5" customHeight="1">
      <c r="A27" s="129" t="s">
        <v>435</v>
      </c>
      <c r="B27" s="67" t="s">
        <v>496</v>
      </c>
      <c r="C27" s="68">
        <v>1</v>
      </c>
    </row>
    <row r="28" spans="1:3" ht="7.5" customHeight="1">
      <c r="A28" s="129"/>
      <c r="B28" s="67"/>
      <c r="C28" s="68"/>
    </row>
    <row r="29" spans="1:3" ht="7.5" customHeight="1">
      <c r="A29" s="129"/>
      <c r="B29" s="67"/>
      <c r="C29" s="68"/>
    </row>
    <row r="30" spans="1:3" ht="9" customHeight="1">
      <c r="A30" s="129" t="s">
        <v>205</v>
      </c>
      <c r="B30" s="67">
        <v>2</v>
      </c>
      <c r="C30" s="68">
        <v>4</v>
      </c>
    </row>
    <row r="31" spans="1:3" ht="7.5" customHeight="1">
      <c r="A31" s="129" t="s">
        <v>434</v>
      </c>
      <c r="B31" s="67" t="s">
        <v>496</v>
      </c>
      <c r="C31" s="68" t="s">
        <v>496</v>
      </c>
    </row>
    <row r="32" spans="1:3" ht="7.5" customHeight="1">
      <c r="A32" s="129" t="s">
        <v>435</v>
      </c>
      <c r="B32" s="67">
        <v>2</v>
      </c>
      <c r="C32" s="68">
        <v>4</v>
      </c>
    </row>
    <row r="33" spans="1:3" ht="7.5" customHeight="1">
      <c r="A33" s="129"/>
      <c r="B33" s="67"/>
      <c r="C33" s="68"/>
    </row>
    <row r="34" spans="1:3" ht="7.5" customHeight="1">
      <c r="A34" s="129"/>
      <c r="B34" s="67"/>
      <c r="C34" s="68"/>
    </row>
    <row r="35" spans="1:3" ht="7.5" customHeight="1">
      <c r="A35" s="129" t="s">
        <v>276</v>
      </c>
      <c r="B35" s="67">
        <v>10</v>
      </c>
      <c r="C35" s="68">
        <v>8</v>
      </c>
    </row>
    <row r="36" spans="1:3" ht="7.5" customHeight="1">
      <c r="A36" s="129" t="s">
        <v>434</v>
      </c>
      <c r="B36" s="67">
        <v>7</v>
      </c>
      <c r="C36" s="68">
        <v>2</v>
      </c>
    </row>
    <row r="37" spans="1:3" ht="7.5" customHeight="1">
      <c r="A37" s="129" t="s">
        <v>435</v>
      </c>
      <c r="B37" s="67">
        <v>3</v>
      </c>
      <c r="C37" s="68">
        <v>6</v>
      </c>
    </row>
    <row r="38" spans="1:3" ht="7.5" customHeight="1">
      <c r="A38" s="129"/>
      <c r="B38" s="67"/>
      <c r="C38" s="68"/>
    </row>
    <row r="39" spans="1:3" ht="7.5" customHeight="1">
      <c r="A39" s="129"/>
      <c r="B39" s="67"/>
      <c r="C39" s="68"/>
    </row>
    <row r="40" spans="1:3" ht="7.5" customHeight="1">
      <c r="A40" s="129" t="s">
        <v>192</v>
      </c>
      <c r="B40" s="67">
        <v>39</v>
      </c>
      <c r="C40" s="68">
        <v>70</v>
      </c>
    </row>
    <row r="41" spans="1:3" ht="7.5" customHeight="1">
      <c r="A41" s="129" t="s">
        <v>67</v>
      </c>
      <c r="B41" s="67">
        <v>12</v>
      </c>
      <c r="C41" s="68">
        <v>26</v>
      </c>
    </row>
    <row r="42" spans="1:3" ht="7.5" customHeight="1">
      <c r="A42" s="129" t="s">
        <v>68</v>
      </c>
      <c r="B42" s="67">
        <v>27</v>
      </c>
      <c r="C42" s="68">
        <v>44</v>
      </c>
    </row>
    <row r="43" spans="1:3" ht="7.5" customHeight="1">
      <c r="A43" s="129"/>
      <c r="B43" s="67"/>
      <c r="C43" s="68"/>
    </row>
    <row r="44" spans="1:3" ht="7.5" customHeight="1">
      <c r="A44" s="129" t="s">
        <v>1</v>
      </c>
      <c r="B44" s="67"/>
      <c r="C44" s="68"/>
    </row>
    <row r="45" spans="1:3" ht="7.5" customHeight="1">
      <c r="A45" s="129" t="s">
        <v>436</v>
      </c>
      <c r="B45" s="67"/>
      <c r="C45" s="68"/>
    </row>
    <row r="46" spans="1:3" ht="7.5" customHeight="1">
      <c r="A46" s="129" t="s">
        <v>206</v>
      </c>
      <c r="B46" s="67">
        <v>4</v>
      </c>
      <c r="C46" s="68">
        <v>15</v>
      </c>
    </row>
    <row r="47" spans="1:3" ht="7.5" customHeight="1">
      <c r="A47" s="129" t="s">
        <v>437</v>
      </c>
      <c r="B47" s="67">
        <v>3</v>
      </c>
      <c r="C47" s="68">
        <v>8</v>
      </c>
    </row>
    <row r="48" spans="1:3" ht="7.5" customHeight="1">
      <c r="A48" s="129" t="s">
        <v>438</v>
      </c>
      <c r="B48" s="67">
        <v>1</v>
      </c>
      <c r="C48" s="68">
        <v>7</v>
      </c>
    </row>
    <row r="49" spans="1:3" ht="7.5" customHeight="1">
      <c r="A49" s="129"/>
      <c r="B49" s="67"/>
      <c r="C49" s="68"/>
    </row>
    <row r="50" spans="1:3" ht="7.5" customHeight="1">
      <c r="A50" s="129"/>
      <c r="B50" s="67"/>
      <c r="C50" s="68"/>
    </row>
    <row r="51" spans="1:3" ht="7.5" customHeight="1">
      <c r="A51" s="129" t="s">
        <v>207</v>
      </c>
      <c r="B51" s="67">
        <v>35</v>
      </c>
      <c r="C51" s="68">
        <v>55</v>
      </c>
    </row>
    <row r="52" spans="1:3" ht="7.5" customHeight="1">
      <c r="A52" s="129" t="s">
        <v>434</v>
      </c>
      <c r="B52" s="67">
        <v>9</v>
      </c>
      <c r="C52" s="68">
        <v>18</v>
      </c>
    </row>
    <row r="53" spans="1:3" ht="7.5" customHeight="1">
      <c r="A53" s="129" t="s">
        <v>435</v>
      </c>
      <c r="B53" s="67">
        <v>26</v>
      </c>
      <c r="C53" s="68">
        <v>37</v>
      </c>
    </row>
    <row r="54" spans="1:3" ht="7.5" customHeight="1">
      <c r="A54" s="129"/>
      <c r="B54" s="67"/>
      <c r="C54" s="68"/>
    </row>
    <row r="55" spans="1:3" ht="7.5" customHeight="1">
      <c r="A55" s="129"/>
      <c r="B55" s="67"/>
      <c r="C55" s="68"/>
    </row>
    <row r="56" spans="1:3" ht="7.5" customHeight="1">
      <c r="A56" s="129" t="s">
        <v>193</v>
      </c>
      <c r="B56" s="67">
        <v>312</v>
      </c>
      <c r="C56" s="68">
        <v>374</v>
      </c>
    </row>
    <row r="57" spans="1:3" ht="7.5" customHeight="1">
      <c r="A57" s="129" t="s">
        <v>67</v>
      </c>
      <c r="B57" s="67">
        <v>88</v>
      </c>
      <c r="C57" s="68">
        <v>97</v>
      </c>
    </row>
    <row r="58" spans="1:3" ht="7.5" customHeight="1">
      <c r="A58" s="129" t="s">
        <v>68</v>
      </c>
      <c r="B58" s="67">
        <v>224</v>
      </c>
      <c r="C58" s="68">
        <v>277</v>
      </c>
    </row>
    <row r="59" spans="1:3" ht="7.5" customHeight="1">
      <c r="A59" s="129"/>
      <c r="B59" s="67"/>
      <c r="C59" s="68"/>
    </row>
    <row r="60" spans="1:3" ht="7.5" customHeight="1">
      <c r="A60" s="129" t="s">
        <v>1</v>
      </c>
      <c r="B60" s="67"/>
      <c r="C60" s="68"/>
    </row>
    <row r="61" spans="1:3" ht="7.5" customHeight="1">
      <c r="A61" s="129" t="s">
        <v>364</v>
      </c>
      <c r="B61" s="67"/>
      <c r="C61" s="68"/>
    </row>
    <row r="62" spans="1:3" ht="9" customHeight="1">
      <c r="A62" s="129" t="s">
        <v>208</v>
      </c>
      <c r="B62" s="67"/>
      <c r="C62" s="68"/>
    </row>
    <row r="63" spans="1:3" ht="7.5" customHeight="1">
      <c r="A63" s="129" t="s">
        <v>209</v>
      </c>
      <c r="B63" s="67">
        <v>8</v>
      </c>
      <c r="C63" s="68">
        <v>27</v>
      </c>
    </row>
    <row r="64" spans="1:3" ht="7.5" customHeight="1">
      <c r="A64" s="129" t="s">
        <v>437</v>
      </c>
      <c r="B64" s="67">
        <v>2</v>
      </c>
      <c r="C64" s="68">
        <v>7</v>
      </c>
    </row>
    <row r="65" spans="1:3" ht="7.5" customHeight="1">
      <c r="A65" s="129" t="s">
        <v>438</v>
      </c>
      <c r="B65" s="67">
        <v>6</v>
      </c>
      <c r="C65" s="68">
        <v>20</v>
      </c>
    </row>
    <row r="66" spans="1:3" ht="7.5" customHeight="1">
      <c r="A66" s="129"/>
      <c r="B66" s="67"/>
      <c r="C66" s="68"/>
    </row>
    <row r="67" spans="1:3" ht="7.5" customHeight="1">
      <c r="A67" s="129"/>
      <c r="B67" s="67"/>
      <c r="C67" s="68"/>
    </row>
    <row r="68" spans="1:3" ht="7.5" customHeight="1">
      <c r="A68" s="129" t="s">
        <v>364</v>
      </c>
      <c r="B68" s="67"/>
      <c r="C68" s="68"/>
    </row>
    <row r="69" spans="1:3" ht="7.5" customHeight="1">
      <c r="A69" s="129" t="s">
        <v>210</v>
      </c>
      <c r="B69" s="67">
        <v>304</v>
      </c>
      <c r="C69" s="68">
        <v>347</v>
      </c>
    </row>
    <row r="70" spans="1:3" ht="7.5" customHeight="1">
      <c r="A70" s="129" t="s">
        <v>437</v>
      </c>
      <c r="B70" s="67">
        <v>86</v>
      </c>
      <c r="C70" s="68">
        <v>90</v>
      </c>
    </row>
    <row r="71" spans="1:3" ht="7.5" customHeight="1">
      <c r="A71" s="129" t="s">
        <v>438</v>
      </c>
      <c r="B71" s="67">
        <v>218</v>
      </c>
      <c r="C71" s="68">
        <v>257</v>
      </c>
    </row>
    <row r="72" spans="1:3" ht="7.5" customHeight="1">
      <c r="A72" s="129"/>
      <c r="B72" s="67"/>
      <c r="C72" s="68"/>
    </row>
    <row r="73" spans="1:3" ht="7.5" customHeight="1">
      <c r="A73" s="129"/>
      <c r="B73" s="67"/>
      <c r="C73" s="68"/>
    </row>
    <row r="74" spans="1:3" ht="7.5" customHeight="1">
      <c r="A74" s="129" t="s">
        <v>194</v>
      </c>
      <c r="B74" s="67">
        <v>74</v>
      </c>
      <c r="C74" s="68">
        <v>62</v>
      </c>
    </row>
    <row r="75" spans="1:3" ht="7.5" customHeight="1">
      <c r="A75" s="129" t="s">
        <v>67</v>
      </c>
      <c r="B75" s="67">
        <v>45</v>
      </c>
      <c r="C75" s="68">
        <v>42</v>
      </c>
    </row>
    <row r="76" spans="1:3" ht="7.5" customHeight="1">
      <c r="A76" s="129" t="s">
        <v>68</v>
      </c>
      <c r="B76" s="67">
        <v>29</v>
      </c>
      <c r="C76" s="68">
        <v>20</v>
      </c>
    </row>
    <row r="77" spans="1:3" ht="7.5" customHeight="1">
      <c r="A77" s="129"/>
      <c r="B77" s="67"/>
      <c r="C77" s="68"/>
    </row>
    <row r="78" spans="1:3" ht="7.5" customHeight="1">
      <c r="A78" s="129" t="s">
        <v>1</v>
      </c>
      <c r="B78" s="67"/>
      <c r="C78" s="68"/>
    </row>
    <row r="79" spans="1:3" ht="7.5" customHeight="1">
      <c r="A79" s="129" t="s">
        <v>439</v>
      </c>
      <c r="B79" s="67">
        <v>74</v>
      </c>
      <c r="C79" s="68">
        <v>62</v>
      </c>
    </row>
    <row r="80" spans="1:3" ht="7.5" customHeight="1">
      <c r="A80" s="129" t="s">
        <v>434</v>
      </c>
      <c r="B80" s="67">
        <v>45</v>
      </c>
      <c r="C80" s="68">
        <v>42</v>
      </c>
    </row>
    <row r="81" spans="1:3" ht="7.5" customHeight="1">
      <c r="A81" s="129" t="s">
        <v>435</v>
      </c>
      <c r="B81" s="67">
        <v>29</v>
      </c>
      <c r="C81" s="68">
        <v>20</v>
      </c>
    </row>
    <row r="82" spans="1:3" ht="7.5" customHeight="1">
      <c r="A82" s="129"/>
      <c r="B82" s="67"/>
      <c r="C82" s="68"/>
    </row>
    <row r="83" spans="1:3" ht="7.5" customHeight="1">
      <c r="A83" s="129"/>
      <c r="B83" s="67"/>
      <c r="C83" s="68"/>
    </row>
    <row r="84" spans="1:3" ht="7.5" customHeight="1">
      <c r="A84" s="129" t="s">
        <v>211</v>
      </c>
      <c r="B84" s="67" t="s">
        <v>496</v>
      </c>
      <c r="C84" s="68" t="s">
        <v>496</v>
      </c>
    </row>
    <row r="85" spans="1:3" ht="7.5" customHeight="1">
      <c r="A85" s="129" t="s">
        <v>434</v>
      </c>
      <c r="B85" s="67" t="s">
        <v>496</v>
      </c>
      <c r="C85" s="68" t="s">
        <v>496</v>
      </c>
    </row>
    <row r="86" spans="1:3" ht="7.5" customHeight="1">
      <c r="A86" s="129" t="s">
        <v>435</v>
      </c>
      <c r="B86" s="67" t="s">
        <v>496</v>
      </c>
      <c r="C86" s="68" t="s">
        <v>496</v>
      </c>
    </row>
    <row r="87" spans="1:3" ht="7.5" customHeight="1">
      <c r="A87" s="2"/>
      <c r="B87" s="68"/>
      <c r="C87" s="68"/>
    </row>
    <row r="88" spans="1:3" ht="7.5" customHeight="1">
      <c r="A88" s="2"/>
      <c r="B88" s="23"/>
      <c r="C88" s="56"/>
    </row>
    <row r="89" spans="1:3" ht="7.5" customHeight="1">
      <c r="A89" s="2"/>
      <c r="B89" s="23"/>
      <c r="C89" s="56"/>
    </row>
    <row r="90" spans="1:3" ht="7.5" customHeight="1">
      <c r="A90" s="2"/>
      <c r="B90" s="23"/>
      <c r="C90" s="23"/>
    </row>
    <row r="91" spans="1:3" ht="7.5" customHeight="1">
      <c r="A91" s="2"/>
      <c r="B91" s="23"/>
      <c r="C91" s="23"/>
    </row>
    <row r="92" spans="1:3" ht="7.5" customHeight="1">
      <c r="A92" s="2"/>
      <c r="B92" s="23"/>
      <c r="C92" s="23"/>
    </row>
  </sheetData>
  <mergeCells count="1">
    <mergeCell ref="A7:A8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91"/>
  <sheetViews>
    <sheetView workbookViewId="0" topLeftCell="A1">
      <selection activeCell="C23" sqref="C23"/>
    </sheetView>
  </sheetViews>
  <sheetFormatPr defaultColWidth="11.421875" defaultRowHeight="12.75"/>
  <cols>
    <col min="1" max="1" width="38.7109375" style="71" customWidth="1"/>
    <col min="2" max="3" width="12.7109375" style="71" customWidth="1"/>
    <col min="4" max="16384" width="11.421875" style="71" customWidth="1"/>
  </cols>
  <sheetData>
    <row r="1" spans="1:3" ht="10.5" customHeight="1">
      <c r="A1" s="61" t="s">
        <v>212</v>
      </c>
      <c r="B1" s="1"/>
      <c r="C1" s="1"/>
    </row>
    <row r="2" spans="1:3" ht="8.25" customHeight="1">
      <c r="A2" s="3"/>
      <c r="B2" s="3"/>
      <c r="C2" s="3"/>
    </row>
    <row r="3" spans="1:3" ht="8.25" customHeight="1">
      <c r="A3" s="3"/>
      <c r="B3" s="3"/>
      <c r="C3" s="3"/>
    </row>
    <row r="4" spans="1:3" ht="8.25" customHeight="1">
      <c r="A4" s="3"/>
      <c r="B4" s="3"/>
      <c r="C4" s="3"/>
    </row>
    <row r="5" spans="1:3" ht="8.25" customHeight="1">
      <c r="A5" s="1" t="s">
        <v>213</v>
      </c>
      <c r="B5" s="1"/>
      <c r="C5" s="1"/>
    </row>
    <row r="6" spans="1:3" ht="8.25" customHeight="1">
      <c r="A6" s="3"/>
      <c r="B6" s="3"/>
      <c r="C6" s="3"/>
    </row>
    <row r="7" spans="1:3" ht="15" customHeight="1">
      <c r="A7" s="197" t="s">
        <v>420</v>
      </c>
      <c r="B7" s="27" t="str">
        <f>'Tab 9'!B8</f>
        <v>Januar</v>
      </c>
      <c r="C7" s="27"/>
    </row>
    <row r="8" spans="1:3" ht="15" customHeight="1">
      <c r="A8" s="247"/>
      <c r="B8" s="45">
        <f>'Tab 10'!B9</f>
        <v>2004</v>
      </c>
      <c r="C8" s="46">
        <f>'Tab 10'!C9</f>
        <v>2003</v>
      </c>
    </row>
    <row r="9" spans="1:3" ht="7.5" customHeight="1">
      <c r="A9" s="5"/>
      <c r="B9" s="23"/>
      <c r="C9" s="23"/>
    </row>
    <row r="10" spans="1:3" ht="9" customHeight="1">
      <c r="A10" s="129" t="s">
        <v>195</v>
      </c>
      <c r="B10" s="67">
        <v>24</v>
      </c>
      <c r="C10" s="68">
        <v>42</v>
      </c>
    </row>
    <row r="11" spans="1:3" ht="7.5" customHeight="1">
      <c r="A11" s="129" t="s">
        <v>67</v>
      </c>
      <c r="B11" s="67">
        <v>5</v>
      </c>
      <c r="C11" s="68">
        <v>13</v>
      </c>
    </row>
    <row r="12" spans="1:3" ht="7.5" customHeight="1">
      <c r="A12" s="129" t="s">
        <v>68</v>
      </c>
      <c r="B12" s="67">
        <v>19</v>
      </c>
      <c r="C12" s="68">
        <v>29</v>
      </c>
    </row>
    <row r="13" spans="1:3" ht="7.5" customHeight="1">
      <c r="A13" s="129"/>
      <c r="B13" s="67"/>
      <c r="C13" s="68"/>
    </row>
    <row r="14" spans="1:3" ht="7.5" customHeight="1">
      <c r="A14" s="129" t="s">
        <v>1</v>
      </c>
      <c r="B14" s="67"/>
      <c r="C14" s="68"/>
    </row>
    <row r="15" spans="1:3" ht="7.5" customHeight="1">
      <c r="A15" s="129" t="s">
        <v>214</v>
      </c>
      <c r="B15" s="67" t="s">
        <v>496</v>
      </c>
      <c r="C15" s="68">
        <v>1</v>
      </c>
    </row>
    <row r="16" spans="1:3" ht="7.5" customHeight="1">
      <c r="A16" s="129" t="s">
        <v>434</v>
      </c>
      <c r="B16" s="67" t="s">
        <v>496</v>
      </c>
      <c r="C16" s="68">
        <v>1</v>
      </c>
    </row>
    <row r="17" spans="1:3" ht="7.5" customHeight="1">
      <c r="A17" s="129" t="s">
        <v>435</v>
      </c>
      <c r="B17" s="67" t="s">
        <v>496</v>
      </c>
      <c r="C17" s="68" t="s">
        <v>496</v>
      </c>
    </row>
    <row r="18" spans="1:3" ht="7.5" customHeight="1">
      <c r="A18" s="129"/>
      <c r="B18" s="67"/>
      <c r="C18" s="68"/>
    </row>
    <row r="19" spans="1:3" ht="7.5" customHeight="1">
      <c r="A19" s="129"/>
      <c r="B19" s="67"/>
      <c r="C19" s="68"/>
    </row>
    <row r="20" spans="1:3" ht="9" customHeight="1">
      <c r="A20" s="129" t="s">
        <v>215</v>
      </c>
      <c r="B20" s="67">
        <v>12</v>
      </c>
      <c r="C20" s="68">
        <v>10</v>
      </c>
    </row>
    <row r="21" spans="1:3" ht="7.5" customHeight="1">
      <c r="A21" s="129" t="s">
        <v>440</v>
      </c>
      <c r="B21" s="67">
        <v>3</v>
      </c>
      <c r="C21" s="68">
        <v>2</v>
      </c>
    </row>
    <row r="22" spans="1:3" ht="7.5" customHeight="1">
      <c r="A22" s="131" t="s">
        <v>204</v>
      </c>
      <c r="B22" s="67">
        <v>9</v>
      </c>
      <c r="C22" s="68">
        <v>8</v>
      </c>
    </row>
    <row r="23" spans="1:3" ht="7.5" customHeight="1">
      <c r="A23" s="129"/>
      <c r="B23" s="67"/>
      <c r="C23" s="68"/>
    </row>
    <row r="24" spans="1:3" ht="7.5" customHeight="1">
      <c r="A24" s="129"/>
      <c r="B24" s="67"/>
      <c r="C24" s="68"/>
    </row>
    <row r="25" spans="1:3" ht="9" customHeight="1">
      <c r="A25" s="129" t="s">
        <v>216</v>
      </c>
      <c r="B25" s="67">
        <v>4</v>
      </c>
      <c r="C25" s="68">
        <v>13</v>
      </c>
    </row>
    <row r="26" spans="1:3" ht="7.5" customHeight="1">
      <c r="A26" s="129" t="s">
        <v>434</v>
      </c>
      <c r="B26" s="67">
        <v>2</v>
      </c>
      <c r="C26" s="68">
        <v>7</v>
      </c>
    </row>
    <row r="27" spans="1:3" ht="7.5" customHeight="1">
      <c r="A27" s="129" t="s">
        <v>435</v>
      </c>
      <c r="B27" s="67">
        <v>2</v>
      </c>
      <c r="C27" s="68">
        <v>6</v>
      </c>
    </row>
    <row r="28" spans="1:3" ht="7.5" customHeight="1">
      <c r="A28" s="129"/>
      <c r="B28" s="67"/>
      <c r="C28" s="68"/>
    </row>
    <row r="29" spans="1:3" ht="7.5" customHeight="1">
      <c r="A29" s="129"/>
      <c r="B29" s="67"/>
      <c r="C29" s="68"/>
    </row>
    <row r="30" spans="1:3" ht="9" customHeight="1">
      <c r="A30" s="129" t="s">
        <v>217</v>
      </c>
      <c r="B30" s="67">
        <v>1</v>
      </c>
      <c r="C30" s="68" t="s">
        <v>496</v>
      </c>
    </row>
    <row r="31" spans="1:3" ht="7.5" customHeight="1">
      <c r="A31" s="129" t="s">
        <v>434</v>
      </c>
      <c r="B31" s="67" t="s">
        <v>496</v>
      </c>
      <c r="C31" s="68" t="s">
        <v>496</v>
      </c>
    </row>
    <row r="32" spans="1:3" ht="7.5" customHeight="1">
      <c r="A32" s="129" t="s">
        <v>435</v>
      </c>
      <c r="B32" s="67">
        <v>1</v>
      </c>
      <c r="C32" s="68" t="s">
        <v>496</v>
      </c>
    </row>
    <row r="33" spans="1:3" ht="7.5" customHeight="1">
      <c r="A33" s="129"/>
      <c r="B33" s="67"/>
      <c r="C33" s="68"/>
    </row>
    <row r="34" spans="1:3" ht="7.5" customHeight="1">
      <c r="A34" s="129"/>
      <c r="B34" s="67"/>
      <c r="C34" s="68"/>
    </row>
    <row r="35" spans="1:3" ht="9" customHeight="1">
      <c r="A35" s="129" t="s">
        <v>218</v>
      </c>
      <c r="B35" s="67"/>
      <c r="C35" s="68"/>
    </row>
    <row r="36" spans="1:3" ht="7.5" customHeight="1">
      <c r="A36" s="129" t="s">
        <v>219</v>
      </c>
      <c r="B36" s="67">
        <v>3</v>
      </c>
      <c r="C36" s="68">
        <v>7</v>
      </c>
    </row>
    <row r="37" spans="1:3" ht="7.5" customHeight="1">
      <c r="A37" s="129" t="s">
        <v>437</v>
      </c>
      <c r="B37" s="67" t="s">
        <v>496</v>
      </c>
      <c r="C37" s="68">
        <v>1</v>
      </c>
    </row>
    <row r="38" spans="1:3" ht="7.5" customHeight="1">
      <c r="A38" s="129" t="s">
        <v>438</v>
      </c>
      <c r="B38" s="67">
        <v>3</v>
      </c>
      <c r="C38" s="68">
        <v>6</v>
      </c>
    </row>
    <row r="39" spans="1:3" ht="7.5" customHeight="1">
      <c r="A39" s="129"/>
      <c r="B39" s="67"/>
      <c r="C39" s="68"/>
    </row>
    <row r="40" spans="1:3" ht="7.5" customHeight="1">
      <c r="A40" s="129"/>
      <c r="B40" s="67"/>
      <c r="C40" s="68"/>
    </row>
    <row r="41" spans="1:3" ht="7.5" customHeight="1">
      <c r="A41" s="129" t="s">
        <v>220</v>
      </c>
      <c r="B41" s="67">
        <v>3</v>
      </c>
      <c r="C41" s="68">
        <v>5</v>
      </c>
    </row>
    <row r="42" spans="1:3" ht="7.5" customHeight="1">
      <c r="A42" s="129" t="s">
        <v>434</v>
      </c>
      <c r="B42" s="67" t="s">
        <v>496</v>
      </c>
      <c r="C42" s="68" t="s">
        <v>496</v>
      </c>
    </row>
    <row r="43" spans="1:3" ht="7.5" customHeight="1">
      <c r="A43" s="129" t="s">
        <v>435</v>
      </c>
      <c r="B43" s="67">
        <v>3</v>
      </c>
      <c r="C43" s="68">
        <v>5</v>
      </c>
    </row>
    <row r="44" spans="1:3" ht="7.5" customHeight="1">
      <c r="A44" s="129"/>
      <c r="B44" s="67"/>
      <c r="C44" s="68"/>
    </row>
    <row r="45" spans="1:3" ht="7.5" customHeight="1">
      <c r="A45" s="129"/>
      <c r="B45" s="67"/>
      <c r="C45" s="68"/>
    </row>
    <row r="46" spans="1:3" ht="9" customHeight="1">
      <c r="A46" s="129" t="s">
        <v>221</v>
      </c>
      <c r="B46" s="67"/>
      <c r="C46" s="68"/>
    </row>
    <row r="47" spans="1:3" ht="7.5" customHeight="1">
      <c r="A47" s="129" t="s">
        <v>222</v>
      </c>
      <c r="B47" s="67">
        <v>1</v>
      </c>
      <c r="C47" s="68">
        <v>5</v>
      </c>
    </row>
    <row r="48" spans="1:3" ht="7.5" customHeight="1">
      <c r="A48" s="129" t="s">
        <v>437</v>
      </c>
      <c r="B48" s="67" t="s">
        <v>496</v>
      </c>
      <c r="C48" s="68">
        <v>2</v>
      </c>
    </row>
    <row r="49" spans="1:3" ht="7.5" customHeight="1">
      <c r="A49" s="129" t="s">
        <v>438</v>
      </c>
      <c r="B49" s="67">
        <v>1</v>
      </c>
      <c r="C49" s="68">
        <v>3</v>
      </c>
    </row>
    <row r="50" spans="1:3" ht="7.5" customHeight="1">
      <c r="A50" s="129"/>
      <c r="B50" s="67"/>
      <c r="C50" s="68"/>
    </row>
    <row r="51" spans="1:3" ht="7.5" customHeight="1">
      <c r="A51" s="129"/>
      <c r="B51" s="67"/>
      <c r="C51" s="68"/>
    </row>
    <row r="52" spans="1:3" ht="9" customHeight="1">
      <c r="A52" s="129" t="s">
        <v>223</v>
      </c>
      <c r="B52" s="67" t="s">
        <v>496</v>
      </c>
      <c r="C52" s="68">
        <v>1</v>
      </c>
    </row>
    <row r="53" spans="1:3" ht="7.5" customHeight="1">
      <c r="A53" s="129" t="s">
        <v>434</v>
      </c>
      <c r="B53" s="67" t="s">
        <v>496</v>
      </c>
      <c r="C53" s="68" t="s">
        <v>496</v>
      </c>
    </row>
    <row r="54" spans="1:3" ht="7.5" customHeight="1">
      <c r="A54" s="129" t="s">
        <v>435</v>
      </c>
      <c r="B54" s="67" t="s">
        <v>496</v>
      </c>
      <c r="C54" s="68">
        <v>1</v>
      </c>
    </row>
    <row r="55" spans="1:3" ht="7.5" customHeight="1">
      <c r="A55" s="129"/>
      <c r="B55" s="67"/>
      <c r="C55" s="68"/>
    </row>
    <row r="56" spans="1:3" ht="7.5" customHeight="1">
      <c r="A56" s="129"/>
      <c r="B56" s="67"/>
      <c r="C56" s="68"/>
    </row>
    <row r="57" spans="1:3" ht="7.5" customHeight="1">
      <c r="A57" s="129" t="s">
        <v>196</v>
      </c>
      <c r="B57" s="67">
        <v>1</v>
      </c>
      <c r="C57" s="68">
        <v>1</v>
      </c>
    </row>
    <row r="58" spans="1:3" ht="7.5" customHeight="1">
      <c r="A58" s="129" t="s">
        <v>67</v>
      </c>
      <c r="B58" s="67">
        <v>1</v>
      </c>
      <c r="C58" s="68">
        <v>1</v>
      </c>
    </row>
    <row r="59" spans="1:3" ht="7.5" customHeight="1">
      <c r="A59" s="129" t="s">
        <v>68</v>
      </c>
      <c r="B59" s="67" t="s">
        <v>496</v>
      </c>
      <c r="C59" s="68" t="s">
        <v>496</v>
      </c>
    </row>
    <row r="60" spans="1:3" ht="7.5" customHeight="1">
      <c r="A60" s="129"/>
      <c r="B60" s="67"/>
      <c r="C60" s="68"/>
    </row>
    <row r="61" spans="1:3" ht="7.5" customHeight="1">
      <c r="A61" s="129" t="s">
        <v>1</v>
      </c>
      <c r="B61" s="67"/>
      <c r="C61" s="68"/>
    </row>
    <row r="62" spans="1:3" ht="7.5" customHeight="1">
      <c r="A62" s="129" t="s">
        <v>224</v>
      </c>
      <c r="B62" s="67"/>
      <c r="C62" s="68"/>
    </row>
    <row r="63" spans="1:3" ht="7.5" customHeight="1">
      <c r="A63" s="129" t="s">
        <v>225</v>
      </c>
      <c r="B63" s="67" t="s">
        <v>496</v>
      </c>
      <c r="C63" s="68" t="s">
        <v>496</v>
      </c>
    </row>
    <row r="64" spans="1:3" ht="7.5" customHeight="1">
      <c r="A64" s="129" t="s">
        <v>437</v>
      </c>
      <c r="B64" s="67" t="s">
        <v>496</v>
      </c>
      <c r="C64" s="68" t="s">
        <v>496</v>
      </c>
    </row>
    <row r="65" spans="1:3" ht="7.5" customHeight="1">
      <c r="A65" s="129" t="s">
        <v>438</v>
      </c>
      <c r="B65" s="67" t="s">
        <v>496</v>
      </c>
      <c r="C65" s="68" t="s">
        <v>496</v>
      </c>
    </row>
    <row r="66" spans="1:3" ht="7.5" customHeight="1">
      <c r="A66" s="129"/>
      <c r="B66" s="67"/>
      <c r="C66" s="68"/>
    </row>
    <row r="67" spans="1:3" ht="7.5" customHeight="1">
      <c r="A67" s="129"/>
      <c r="B67" s="67"/>
      <c r="C67" s="68"/>
    </row>
    <row r="68" spans="1:3" ht="7.5" customHeight="1">
      <c r="A68" s="129" t="s">
        <v>226</v>
      </c>
      <c r="B68" s="67"/>
      <c r="C68" s="68"/>
    </row>
    <row r="69" spans="1:3" ht="7.5" customHeight="1">
      <c r="A69" s="129" t="s">
        <v>227</v>
      </c>
      <c r="B69" s="67"/>
      <c r="C69" s="68"/>
    </row>
    <row r="70" spans="1:3" ht="7.5" customHeight="1">
      <c r="A70" s="129" t="s">
        <v>228</v>
      </c>
      <c r="B70" s="67">
        <v>1</v>
      </c>
      <c r="C70" s="68">
        <v>1</v>
      </c>
    </row>
    <row r="71" spans="1:3" ht="7.5" customHeight="1">
      <c r="A71" s="129" t="s">
        <v>434</v>
      </c>
      <c r="B71" s="67">
        <v>1</v>
      </c>
      <c r="C71" s="68">
        <v>1</v>
      </c>
    </row>
    <row r="72" spans="1:3" ht="7.5" customHeight="1">
      <c r="A72" s="129" t="s">
        <v>435</v>
      </c>
      <c r="B72" s="67" t="s">
        <v>496</v>
      </c>
      <c r="C72" s="68" t="s">
        <v>496</v>
      </c>
    </row>
    <row r="73" spans="1:3" ht="7.5" customHeight="1">
      <c r="A73" s="129"/>
      <c r="B73" s="67"/>
      <c r="C73" s="68"/>
    </row>
    <row r="74" spans="1:3" ht="7.5" customHeight="1">
      <c r="A74" s="129"/>
      <c r="B74" s="67"/>
      <c r="C74" s="68"/>
    </row>
    <row r="75" spans="1:3" ht="7.5" customHeight="1">
      <c r="A75" s="129" t="s">
        <v>229</v>
      </c>
      <c r="B75" s="67"/>
      <c r="C75" s="68"/>
    </row>
    <row r="76" spans="1:3" ht="7.5" customHeight="1">
      <c r="A76" s="129" t="s">
        <v>441</v>
      </c>
      <c r="B76" s="67">
        <v>5</v>
      </c>
      <c r="C76" s="68">
        <v>5</v>
      </c>
    </row>
    <row r="77" spans="1:3" ht="7.5" customHeight="1">
      <c r="A77" s="129" t="s">
        <v>203</v>
      </c>
      <c r="B77" s="67">
        <v>2</v>
      </c>
      <c r="C77" s="68">
        <v>4</v>
      </c>
    </row>
    <row r="78" spans="1:3" ht="7.5" customHeight="1">
      <c r="A78" s="129" t="s">
        <v>204</v>
      </c>
      <c r="B78" s="67">
        <v>3</v>
      </c>
      <c r="C78" s="68">
        <v>1</v>
      </c>
    </row>
    <row r="79" spans="1:3" ht="7.5" customHeight="1">
      <c r="A79" s="129"/>
      <c r="B79" s="67"/>
      <c r="C79" s="68"/>
    </row>
    <row r="80" spans="1:3" ht="7.5" customHeight="1">
      <c r="A80" s="129"/>
      <c r="B80" s="67"/>
      <c r="C80" s="68"/>
    </row>
    <row r="81" spans="1:3" ht="7.5" customHeight="1">
      <c r="A81" s="129" t="s">
        <v>197</v>
      </c>
      <c r="B81" s="67">
        <v>67</v>
      </c>
      <c r="C81" s="68">
        <v>88</v>
      </c>
    </row>
    <row r="82" spans="1:3" ht="7.5" customHeight="1">
      <c r="A82" s="129" t="s">
        <v>67</v>
      </c>
      <c r="B82" s="67">
        <v>48</v>
      </c>
      <c r="C82" s="68">
        <v>67</v>
      </c>
    </row>
    <row r="83" spans="1:3" ht="7.5" customHeight="1">
      <c r="A83" s="129" t="s">
        <v>68</v>
      </c>
      <c r="B83" s="67">
        <v>19</v>
      </c>
      <c r="C83" s="68">
        <v>21</v>
      </c>
    </row>
    <row r="84" spans="1:3" ht="7.5" customHeight="1">
      <c r="A84" s="129"/>
      <c r="B84" s="67"/>
      <c r="C84" s="68"/>
    </row>
    <row r="85" spans="1:3" ht="7.5" customHeight="1">
      <c r="A85" s="129" t="s">
        <v>1</v>
      </c>
      <c r="B85" s="67"/>
      <c r="C85" s="68"/>
    </row>
    <row r="86" spans="1:3" ht="7.5" customHeight="1">
      <c r="A86" s="129" t="s">
        <v>230</v>
      </c>
      <c r="B86" s="67">
        <v>6</v>
      </c>
      <c r="C86" s="68">
        <v>6</v>
      </c>
    </row>
    <row r="87" spans="1:3" ht="7.5" customHeight="1">
      <c r="A87" s="129" t="s">
        <v>437</v>
      </c>
      <c r="B87" s="67">
        <v>6</v>
      </c>
      <c r="C87" s="68">
        <v>6</v>
      </c>
    </row>
    <row r="88" spans="1:3" ht="7.5" customHeight="1">
      <c r="A88" s="129" t="s">
        <v>438</v>
      </c>
      <c r="B88" s="67" t="s">
        <v>496</v>
      </c>
      <c r="C88" s="68" t="s">
        <v>496</v>
      </c>
    </row>
    <row r="89" spans="1:3" ht="7.5" customHeight="1">
      <c r="A89" s="3"/>
      <c r="B89" s="68"/>
      <c r="C89" s="68"/>
    </row>
    <row r="90" spans="1:3" ht="7.5" customHeight="1">
      <c r="A90" s="3"/>
      <c r="B90" s="23"/>
      <c r="C90" s="56"/>
    </row>
    <row r="91" spans="1:3" ht="7.5" customHeight="1">
      <c r="A91" s="3"/>
      <c r="B91" s="23"/>
      <c r="C91" s="23"/>
    </row>
  </sheetData>
  <mergeCells count="1">
    <mergeCell ref="A7:A8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93"/>
  <sheetViews>
    <sheetView workbookViewId="0" topLeftCell="A1">
      <selection activeCell="C23" sqref="C23"/>
    </sheetView>
  </sheetViews>
  <sheetFormatPr defaultColWidth="11.421875" defaultRowHeight="12.75"/>
  <cols>
    <col min="1" max="1" width="38.7109375" style="71" customWidth="1"/>
    <col min="2" max="3" width="12.7109375" style="71" customWidth="1"/>
    <col min="4" max="16384" width="11.421875" style="71" customWidth="1"/>
  </cols>
  <sheetData>
    <row r="1" spans="1:3" ht="10.5" customHeight="1">
      <c r="A1" s="61" t="s">
        <v>231</v>
      </c>
      <c r="B1" s="1"/>
      <c r="C1" s="1"/>
    </row>
    <row r="2" spans="1:3" ht="8.25" customHeight="1">
      <c r="A2" s="3"/>
      <c r="B2" s="3"/>
      <c r="C2" s="3"/>
    </row>
    <row r="3" spans="1:3" ht="8.25" customHeight="1">
      <c r="A3" s="3"/>
      <c r="B3" s="3"/>
      <c r="C3" s="3"/>
    </row>
    <row r="4" spans="1:3" ht="8.25" customHeight="1">
      <c r="A4" s="3"/>
      <c r="B4" s="3"/>
      <c r="C4" s="3"/>
    </row>
    <row r="5" spans="1:3" ht="8.25" customHeight="1">
      <c r="A5" s="1" t="s">
        <v>213</v>
      </c>
      <c r="B5" s="1"/>
      <c r="C5" s="1"/>
    </row>
    <row r="6" spans="1:3" ht="8.25" customHeight="1">
      <c r="A6" s="3"/>
      <c r="B6" s="3"/>
      <c r="C6" s="3"/>
    </row>
    <row r="7" spans="1:3" ht="15" customHeight="1">
      <c r="A7" s="197" t="s">
        <v>420</v>
      </c>
      <c r="B7" s="27" t="str">
        <f>'Tab 9'!B8</f>
        <v>Januar</v>
      </c>
      <c r="C7" s="27"/>
    </row>
    <row r="8" spans="1:3" ht="15" customHeight="1">
      <c r="A8" s="247"/>
      <c r="B8" s="45">
        <f>'Tab 10'!B9</f>
        <v>2004</v>
      </c>
      <c r="C8" s="46">
        <f>'Tab 10'!C9</f>
        <v>2003</v>
      </c>
    </row>
    <row r="9" spans="1:3" ht="7.5" customHeight="1">
      <c r="A9" s="2"/>
      <c r="B9" s="48"/>
      <c r="C9" s="49"/>
    </row>
    <row r="10" spans="1:3" ht="7.5" customHeight="1">
      <c r="A10" s="132" t="s">
        <v>232</v>
      </c>
      <c r="B10" s="67">
        <v>47</v>
      </c>
      <c r="C10" s="68">
        <v>71</v>
      </c>
    </row>
    <row r="11" spans="1:3" ht="7.5" customHeight="1">
      <c r="A11" s="129" t="s">
        <v>434</v>
      </c>
      <c r="B11" s="67">
        <v>29</v>
      </c>
      <c r="C11" s="68">
        <v>50</v>
      </c>
    </row>
    <row r="12" spans="1:3" ht="7.5" customHeight="1">
      <c r="A12" s="129" t="s">
        <v>435</v>
      </c>
      <c r="B12" s="67">
        <v>18</v>
      </c>
      <c r="C12" s="68">
        <v>21</v>
      </c>
    </row>
    <row r="13" spans="1:3" ht="7.5" customHeight="1">
      <c r="A13" s="133"/>
      <c r="B13" s="67"/>
      <c r="C13" s="68"/>
    </row>
    <row r="14" spans="1:3" ht="7.5" customHeight="1">
      <c r="A14" s="133"/>
      <c r="B14" s="67"/>
      <c r="C14" s="68"/>
    </row>
    <row r="15" spans="1:3" ht="7.5" customHeight="1">
      <c r="A15" s="133" t="s">
        <v>233</v>
      </c>
      <c r="B15" s="67"/>
      <c r="C15" s="68"/>
    </row>
    <row r="16" spans="1:3" ht="7.5" customHeight="1">
      <c r="A16" s="133" t="s">
        <v>234</v>
      </c>
      <c r="B16" s="67" t="s">
        <v>496</v>
      </c>
      <c r="C16" s="68" t="s">
        <v>496</v>
      </c>
    </row>
    <row r="17" spans="1:3" ht="7.5" customHeight="1">
      <c r="A17" s="129" t="s">
        <v>437</v>
      </c>
      <c r="B17" s="67" t="s">
        <v>496</v>
      </c>
      <c r="C17" s="68" t="s">
        <v>496</v>
      </c>
    </row>
    <row r="18" spans="1:3" ht="7.5" customHeight="1">
      <c r="A18" s="129" t="s">
        <v>438</v>
      </c>
      <c r="B18" s="67" t="s">
        <v>496</v>
      </c>
      <c r="C18" s="68" t="s">
        <v>496</v>
      </c>
    </row>
    <row r="19" spans="1:3" ht="7.5" customHeight="1">
      <c r="A19" s="133"/>
      <c r="B19" s="67"/>
      <c r="C19" s="68"/>
    </row>
    <row r="20" spans="1:3" ht="7.5" customHeight="1">
      <c r="A20" s="133"/>
      <c r="B20" s="67"/>
      <c r="C20" s="68"/>
    </row>
    <row r="21" spans="1:3" ht="7.5" customHeight="1">
      <c r="A21" s="133" t="s">
        <v>235</v>
      </c>
      <c r="B21" s="67"/>
      <c r="C21" s="68"/>
    </row>
    <row r="22" spans="1:3" ht="7.5" customHeight="1">
      <c r="A22" s="132" t="s">
        <v>236</v>
      </c>
      <c r="B22" s="67">
        <v>1</v>
      </c>
      <c r="C22" s="68" t="s">
        <v>496</v>
      </c>
    </row>
    <row r="23" spans="1:3" ht="7.5" customHeight="1">
      <c r="A23" s="129" t="s">
        <v>437</v>
      </c>
      <c r="B23" s="67" t="s">
        <v>496</v>
      </c>
      <c r="C23" s="68" t="s">
        <v>496</v>
      </c>
    </row>
    <row r="24" spans="1:3" ht="7.5" customHeight="1">
      <c r="A24" s="129" t="s">
        <v>438</v>
      </c>
      <c r="B24" s="67">
        <v>1</v>
      </c>
      <c r="C24" s="68" t="s">
        <v>496</v>
      </c>
    </row>
    <row r="25" spans="1:3" ht="7.5" customHeight="1">
      <c r="A25" s="133"/>
      <c r="B25" s="67"/>
      <c r="C25" s="68"/>
    </row>
    <row r="26" spans="1:3" ht="7.5" customHeight="1">
      <c r="A26" s="133"/>
      <c r="B26" s="67"/>
      <c r="C26" s="68"/>
    </row>
    <row r="27" spans="1:3" ht="7.5" customHeight="1">
      <c r="A27" s="133" t="s">
        <v>237</v>
      </c>
      <c r="B27" s="67"/>
      <c r="C27" s="68"/>
    </row>
    <row r="28" spans="1:3" ht="7.5" customHeight="1">
      <c r="A28" s="133" t="s">
        <v>238</v>
      </c>
      <c r="B28" s="67">
        <v>9</v>
      </c>
      <c r="C28" s="68">
        <v>6</v>
      </c>
    </row>
    <row r="29" spans="1:3" ht="7.5" customHeight="1">
      <c r="A29" s="129" t="s">
        <v>437</v>
      </c>
      <c r="B29" s="67">
        <v>9</v>
      </c>
      <c r="C29" s="68">
        <v>6</v>
      </c>
    </row>
    <row r="30" spans="1:3" ht="7.5" customHeight="1">
      <c r="A30" s="129" t="s">
        <v>438</v>
      </c>
      <c r="B30" s="67" t="s">
        <v>496</v>
      </c>
      <c r="C30" s="68" t="s">
        <v>496</v>
      </c>
    </row>
    <row r="31" spans="1:3" ht="7.5" customHeight="1">
      <c r="A31" s="133"/>
      <c r="B31" s="67"/>
      <c r="C31" s="68"/>
    </row>
    <row r="32" spans="1:3" ht="7.5" customHeight="1">
      <c r="A32" s="133"/>
      <c r="B32" s="67"/>
      <c r="C32" s="68"/>
    </row>
    <row r="33" spans="1:3" ht="7.5" customHeight="1">
      <c r="A33" s="133" t="s">
        <v>239</v>
      </c>
      <c r="B33" s="67">
        <v>3</v>
      </c>
      <c r="C33" s="68">
        <v>4</v>
      </c>
    </row>
    <row r="34" spans="1:3" ht="7.5" customHeight="1">
      <c r="A34" s="129" t="s">
        <v>434</v>
      </c>
      <c r="B34" s="67">
        <v>3</v>
      </c>
      <c r="C34" s="68">
        <v>4</v>
      </c>
    </row>
    <row r="35" spans="1:3" ht="7.5" customHeight="1">
      <c r="A35" s="129" t="s">
        <v>435</v>
      </c>
      <c r="B35" s="67" t="s">
        <v>496</v>
      </c>
      <c r="C35" s="68" t="s">
        <v>496</v>
      </c>
    </row>
    <row r="36" spans="1:3" ht="7.5" customHeight="1">
      <c r="A36" s="133"/>
      <c r="B36" s="67"/>
      <c r="C36" s="68"/>
    </row>
    <row r="37" spans="1:3" ht="7.5" customHeight="1">
      <c r="A37" s="133"/>
      <c r="B37" s="67"/>
      <c r="C37" s="68"/>
    </row>
    <row r="38" spans="1:3" ht="7.5" customHeight="1">
      <c r="A38" s="129" t="s">
        <v>240</v>
      </c>
      <c r="B38" s="67"/>
      <c r="C38" s="68"/>
    </row>
    <row r="39" spans="1:3" ht="7.5" customHeight="1">
      <c r="A39" s="133" t="s">
        <v>241</v>
      </c>
      <c r="B39" s="67">
        <v>1</v>
      </c>
      <c r="C39" s="68">
        <v>1</v>
      </c>
    </row>
    <row r="40" spans="1:3" ht="7.5" customHeight="1">
      <c r="A40" s="129" t="s">
        <v>437</v>
      </c>
      <c r="B40" s="67">
        <v>1</v>
      </c>
      <c r="C40" s="68">
        <v>1</v>
      </c>
    </row>
    <row r="41" spans="1:3" ht="7.5" customHeight="1">
      <c r="A41" s="129" t="s">
        <v>438</v>
      </c>
      <c r="B41" s="67" t="s">
        <v>496</v>
      </c>
      <c r="C41" s="68" t="s">
        <v>496</v>
      </c>
    </row>
    <row r="42" spans="1:3" ht="7.5" customHeight="1">
      <c r="A42" s="133"/>
      <c r="B42" s="67"/>
      <c r="C42" s="68"/>
    </row>
    <row r="43" spans="1:3" ht="7.5" customHeight="1">
      <c r="A43" s="133"/>
      <c r="B43" s="67"/>
      <c r="C43" s="68"/>
    </row>
    <row r="44" spans="1:3" ht="7.5" customHeight="1">
      <c r="A44" s="133" t="s">
        <v>242</v>
      </c>
      <c r="B44" s="67">
        <v>36</v>
      </c>
      <c r="C44" s="68">
        <v>60</v>
      </c>
    </row>
    <row r="45" spans="1:3" ht="7.5" customHeight="1">
      <c r="A45" s="129" t="s">
        <v>67</v>
      </c>
      <c r="B45" s="67">
        <v>25</v>
      </c>
      <c r="C45" s="68">
        <v>51</v>
      </c>
    </row>
    <row r="46" spans="1:3" ht="7.5" customHeight="1">
      <c r="A46" s="129" t="s">
        <v>68</v>
      </c>
      <c r="B46" s="67">
        <v>11</v>
      </c>
      <c r="C46" s="68">
        <v>9</v>
      </c>
    </row>
    <row r="47" spans="1:3" ht="7.5" customHeight="1">
      <c r="A47" s="133"/>
      <c r="B47" s="67"/>
      <c r="C47" s="68"/>
    </row>
    <row r="48" spans="1:3" ht="7.5" customHeight="1">
      <c r="A48" s="133" t="s">
        <v>1</v>
      </c>
      <c r="B48" s="67"/>
      <c r="C48" s="68"/>
    </row>
    <row r="49" spans="1:3" ht="7.5" customHeight="1">
      <c r="A49" s="133" t="s">
        <v>243</v>
      </c>
      <c r="B49" s="67">
        <v>19</v>
      </c>
      <c r="C49" s="68">
        <v>34</v>
      </c>
    </row>
    <row r="50" spans="1:3" ht="7.5" customHeight="1">
      <c r="A50" s="129" t="s">
        <v>434</v>
      </c>
      <c r="B50" s="67">
        <v>11</v>
      </c>
      <c r="C50" s="68">
        <v>28</v>
      </c>
    </row>
    <row r="51" spans="1:3" ht="7.5" customHeight="1">
      <c r="A51" s="129" t="s">
        <v>435</v>
      </c>
      <c r="B51" s="67">
        <v>8</v>
      </c>
      <c r="C51" s="68">
        <v>6</v>
      </c>
    </row>
    <row r="52" spans="1:3" ht="7.5" customHeight="1">
      <c r="A52" s="133"/>
      <c r="B52" s="67"/>
      <c r="C52" s="68"/>
    </row>
    <row r="53" spans="1:3" ht="7.5" customHeight="1">
      <c r="A53" s="133"/>
      <c r="B53" s="67"/>
      <c r="C53" s="68"/>
    </row>
    <row r="54" spans="1:3" ht="7.5" customHeight="1">
      <c r="A54" s="133" t="s">
        <v>244</v>
      </c>
      <c r="B54" s="67">
        <v>8</v>
      </c>
      <c r="C54" s="68">
        <v>14</v>
      </c>
    </row>
    <row r="55" spans="1:3" ht="7.5" customHeight="1">
      <c r="A55" s="129" t="s">
        <v>434</v>
      </c>
      <c r="B55" s="67">
        <v>6</v>
      </c>
      <c r="C55" s="68">
        <v>14</v>
      </c>
    </row>
    <row r="56" spans="1:3" ht="7.5" customHeight="1">
      <c r="A56" s="129" t="s">
        <v>435</v>
      </c>
      <c r="B56" s="67">
        <v>2</v>
      </c>
      <c r="C56" s="68" t="s">
        <v>496</v>
      </c>
    </row>
    <row r="57" spans="1:3" ht="7.5" customHeight="1">
      <c r="A57" s="133"/>
      <c r="B57" s="67"/>
      <c r="C57" s="68"/>
    </row>
    <row r="58" spans="1:3" ht="7.5" customHeight="1">
      <c r="A58" s="133"/>
      <c r="B58" s="67"/>
      <c r="C58" s="68"/>
    </row>
    <row r="59" spans="1:3" ht="7.5" customHeight="1">
      <c r="A59" s="133" t="s">
        <v>245</v>
      </c>
      <c r="B59" s="67"/>
      <c r="C59" s="68"/>
    </row>
    <row r="60" spans="1:3" ht="7.5" customHeight="1">
      <c r="A60" s="133" t="s">
        <v>246</v>
      </c>
      <c r="B60" s="67"/>
      <c r="C60" s="68"/>
    </row>
    <row r="61" spans="1:3" ht="7.5" customHeight="1">
      <c r="A61" s="133" t="s">
        <v>247</v>
      </c>
      <c r="B61" s="67">
        <v>9</v>
      </c>
      <c r="C61" s="68">
        <v>12</v>
      </c>
    </row>
    <row r="62" spans="1:3" ht="7.5" customHeight="1">
      <c r="A62" s="129" t="s">
        <v>437</v>
      </c>
      <c r="B62" s="67">
        <v>8</v>
      </c>
      <c r="C62" s="68">
        <v>9</v>
      </c>
    </row>
    <row r="63" spans="1:3" ht="7.5" customHeight="1">
      <c r="A63" s="129" t="s">
        <v>435</v>
      </c>
      <c r="B63" s="67">
        <v>1</v>
      </c>
      <c r="C63" s="68">
        <v>3</v>
      </c>
    </row>
    <row r="64" spans="1:3" ht="7.5" customHeight="1">
      <c r="A64" s="133"/>
      <c r="B64" s="67"/>
      <c r="C64" s="68"/>
    </row>
    <row r="65" spans="1:3" ht="7.5" customHeight="1">
      <c r="A65" s="133"/>
      <c r="B65" s="67"/>
      <c r="C65" s="68"/>
    </row>
    <row r="66" spans="1:3" ht="7.5" customHeight="1">
      <c r="A66" s="133" t="s">
        <v>248</v>
      </c>
      <c r="B66" s="67">
        <v>41</v>
      </c>
      <c r="C66" s="68">
        <v>61</v>
      </c>
    </row>
    <row r="67" spans="1:3" ht="7.5" customHeight="1">
      <c r="A67" s="129" t="s">
        <v>67</v>
      </c>
      <c r="B67" s="67">
        <v>37</v>
      </c>
      <c r="C67" s="68">
        <v>58</v>
      </c>
    </row>
    <row r="68" spans="1:3" ht="7.5" customHeight="1">
      <c r="A68" s="129" t="s">
        <v>68</v>
      </c>
      <c r="B68" s="67">
        <v>4</v>
      </c>
      <c r="C68" s="68">
        <v>3</v>
      </c>
    </row>
    <row r="69" spans="1:3" ht="7.5" customHeight="1">
      <c r="A69" s="133"/>
      <c r="B69" s="67"/>
      <c r="C69" s="68"/>
    </row>
    <row r="70" spans="1:3" ht="7.5" customHeight="1">
      <c r="A70" s="133" t="s">
        <v>1</v>
      </c>
      <c r="B70" s="67"/>
      <c r="C70" s="68"/>
    </row>
    <row r="71" spans="1:3" ht="7.5" customHeight="1">
      <c r="A71" s="133" t="s">
        <v>249</v>
      </c>
      <c r="B71" s="67">
        <v>5</v>
      </c>
      <c r="C71" s="68">
        <v>9</v>
      </c>
    </row>
    <row r="72" spans="1:3" ht="7.5" customHeight="1">
      <c r="A72" s="129" t="s">
        <v>442</v>
      </c>
      <c r="B72" s="67">
        <v>5</v>
      </c>
      <c r="C72" s="68">
        <v>9</v>
      </c>
    </row>
    <row r="73" spans="1:3" ht="7.5" customHeight="1">
      <c r="A73" s="129" t="s">
        <v>443</v>
      </c>
      <c r="B73" s="67" t="s">
        <v>496</v>
      </c>
      <c r="C73" s="68" t="s">
        <v>496</v>
      </c>
    </row>
    <row r="74" spans="1:3" ht="7.5" customHeight="1">
      <c r="A74" s="133"/>
      <c r="B74" s="67"/>
      <c r="C74" s="68"/>
    </row>
    <row r="75" spans="1:3" ht="7.5" customHeight="1">
      <c r="A75" s="133"/>
      <c r="B75" s="67"/>
      <c r="C75" s="68"/>
    </row>
    <row r="76" spans="1:3" ht="7.5" customHeight="1">
      <c r="A76" s="133" t="s">
        <v>250</v>
      </c>
      <c r="B76" s="67">
        <v>2</v>
      </c>
      <c r="C76" s="68">
        <v>5</v>
      </c>
    </row>
    <row r="77" spans="1:3" ht="7.5" customHeight="1">
      <c r="A77" s="129" t="s">
        <v>442</v>
      </c>
      <c r="B77" s="67">
        <v>2</v>
      </c>
      <c r="C77" s="68">
        <v>5</v>
      </c>
    </row>
    <row r="78" spans="1:3" ht="7.5" customHeight="1">
      <c r="A78" s="129" t="s">
        <v>204</v>
      </c>
      <c r="B78" s="67" t="s">
        <v>496</v>
      </c>
      <c r="C78" s="68" t="s">
        <v>496</v>
      </c>
    </row>
    <row r="79" spans="1:3" ht="7.5" customHeight="1">
      <c r="A79" s="133"/>
      <c r="B79" s="67"/>
      <c r="C79" s="68"/>
    </row>
    <row r="80" spans="1:3" ht="7.5" customHeight="1">
      <c r="A80" s="133"/>
      <c r="B80" s="67"/>
      <c r="C80" s="68"/>
    </row>
    <row r="81" spans="1:3" ht="7.5" customHeight="1">
      <c r="A81" s="133" t="s">
        <v>251</v>
      </c>
      <c r="B81" s="67">
        <v>8</v>
      </c>
      <c r="C81" s="68">
        <v>11</v>
      </c>
    </row>
    <row r="82" spans="1:3" ht="7.5" customHeight="1">
      <c r="A82" s="129" t="s">
        <v>442</v>
      </c>
      <c r="B82" s="67">
        <v>8</v>
      </c>
      <c r="C82" s="68">
        <v>11</v>
      </c>
    </row>
    <row r="83" spans="1:3" ht="7.5" customHeight="1">
      <c r="A83" s="129" t="s">
        <v>443</v>
      </c>
      <c r="B83" s="67" t="s">
        <v>496</v>
      </c>
      <c r="C83" s="68" t="s">
        <v>496</v>
      </c>
    </row>
    <row r="84" spans="1:3" ht="7.5" customHeight="1">
      <c r="A84" s="3"/>
      <c r="B84" s="68"/>
      <c r="C84" s="68"/>
    </row>
    <row r="85" spans="1:3" ht="7.5" customHeight="1">
      <c r="A85" s="3"/>
      <c r="B85" s="23"/>
      <c r="C85" s="23"/>
    </row>
    <row r="86" spans="1:3" ht="7.5" customHeight="1">
      <c r="A86" s="3"/>
      <c r="B86" s="23"/>
      <c r="C86" s="23"/>
    </row>
    <row r="87" spans="1:3" ht="7.5" customHeight="1">
      <c r="A87" s="3"/>
      <c r="B87" s="23"/>
      <c r="C87" s="23"/>
    </row>
    <row r="88" spans="1:3" ht="7.5" customHeight="1">
      <c r="A88" s="3"/>
      <c r="B88" s="23"/>
      <c r="C88" s="23"/>
    </row>
    <row r="89" spans="1:3" ht="7.5" customHeight="1">
      <c r="A89" s="3"/>
      <c r="B89" s="23"/>
      <c r="C89" s="23"/>
    </row>
    <row r="90" spans="1:3" ht="7.5" customHeight="1">
      <c r="A90" s="3"/>
      <c r="B90" s="23"/>
      <c r="C90" s="23"/>
    </row>
    <row r="91" spans="1:3" ht="7.5" customHeight="1">
      <c r="A91" s="3"/>
      <c r="B91" s="23"/>
      <c r="C91" s="23"/>
    </row>
    <row r="92" spans="1:3" ht="7.5" customHeight="1">
      <c r="A92" s="3"/>
      <c r="B92" s="23"/>
      <c r="C92" s="23"/>
    </row>
    <row r="93" spans="1:3" ht="7.5" customHeight="1">
      <c r="A93" s="3"/>
      <c r="B93" s="23"/>
      <c r="C93" s="23"/>
    </row>
  </sheetData>
  <mergeCells count="1">
    <mergeCell ref="A7:A8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92"/>
  <sheetViews>
    <sheetView workbookViewId="0" topLeftCell="A1">
      <selection activeCell="C23" sqref="C23"/>
    </sheetView>
  </sheetViews>
  <sheetFormatPr defaultColWidth="11.421875" defaultRowHeight="12.75"/>
  <cols>
    <col min="1" max="1" width="38.7109375" style="71" customWidth="1"/>
    <col min="2" max="3" width="12.7109375" style="71" customWidth="1"/>
    <col min="4" max="16384" width="11.421875" style="71" customWidth="1"/>
  </cols>
  <sheetData>
    <row r="1" spans="1:3" ht="10.5" customHeight="1">
      <c r="A1" s="61" t="s">
        <v>252</v>
      </c>
      <c r="B1" s="1"/>
      <c r="C1" s="1"/>
    </row>
    <row r="2" spans="1:3" ht="8.25" customHeight="1">
      <c r="A2" s="3"/>
      <c r="B2" s="3"/>
      <c r="C2" s="3"/>
    </row>
    <row r="3" spans="1:3" ht="8.25" customHeight="1">
      <c r="A3" s="3"/>
      <c r="B3" s="3"/>
      <c r="C3" s="3"/>
    </row>
    <row r="4" spans="1:3" ht="8.25" customHeight="1">
      <c r="A4" s="3"/>
      <c r="B4" s="3"/>
      <c r="C4" s="3"/>
    </row>
    <row r="5" spans="1:3" ht="8.25" customHeight="1">
      <c r="A5" s="1" t="s">
        <v>213</v>
      </c>
      <c r="B5" s="1"/>
      <c r="C5" s="1"/>
    </row>
    <row r="6" spans="1:3" ht="8.25" customHeight="1">
      <c r="A6" s="3"/>
      <c r="B6" s="3"/>
      <c r="C6" s="3"/>
    </row>
    <row r="7" spans="1:3" ht="15" customHeight="1">
      <c r="A7" s="197" t="s">
        <v>420</v>
      </c>
      <c r="B7" s="27" t="str">
        <f>'Tab 12.3'!B7</f>
        <v>Januar</v>
      </c>
      <c r="C7" s="27"/>
    </row>
    <row r="8" spans="1:3" ht="15" customHeight="1">
      <c r="A8" s="247"/>
      <c r="B8" s="45">
        <f>'Tab 10'!B9</f>
        <v>2004</v>
      </c>
      <c r="C8" s="46">
        <f>'Tab 10'!C9</f>
        <v>2003</v>
      </c>
    </row>
    <row r="9" spans="1:3" ht="7.5" customHeight="1">
      <c r="A9" s="5"/>
      <c r="B9" s="47"/>
      <c r="C9" s="23"/>
    </row>
    <row r="10" spans="1:3" ht="7.5" customHeight="1">
      <c r="A10" s="131" t="s">
        <v>253</v>
      </c>
      <c r="B10" s="47"/>
      <c r="C10" s="23"/>
    </row>
    <row r="11" spans="1:3" ht="7.5" customHeight="1">
      <c r="A11" s="129" t="s">
        <v>254</v>
      </c>
      <c r="B11" s="67" t="s">
        <v>496</v>
      </c>
      <c r="C11" s="68">
        <v>2</v>
      </c>
    </row>
    <row r="12" spans="1:3" ht="7.5" customHeight="1">
      <c r="A12" s="129" t="s">
        <v>437</v>
      </c>
      <c r="B12" s="67" t="s">
        <v>496</v>
      </c>
      <c r="C12" s="68">
        <v>2</v>
      </c>
    </row>
    <row r="13" spans="1:3" ht="7.5" customHeight="1">
      <c r="A13" s="129" t="s">
        <v>438</v>
      </c>
      <c r="B13" s="67" t="s">
        <v>496</v>
      </c>
      <c r="C13" s="68" t="s">
        <v>496</v>
      </c>
    </row>
    <row r="14" spans="1:3" ht="7.5" customHeight="1">
      <c r="A14" s="129"/>
      <c r="B14" s="67"/>
      <c r="C14" s="68"/>
    </row>
    <row r="15" spans="1:3" ht="7.5" customHeight="1">
      <c r="A15" s="129"/>
      <c r="B15" s="67"/>
      <c r="C15" s="68"/>
    </row>
    <row r="16" spans="1:3" ht="7.5" customHeight="1">
      <c r="A16" s="129" t="s">
        <v>255</v>
      </c>
      <c r="B16" s="67">
        <v>26</v>
      </c>
      <c r="C16" s="68">
        <v>34</v>
      </c>
    </row>
    <row r="17" spans="1:3" ht="7.5" customHeight="1">
      <c r="A17" s="129" t="s">
        <v>434</v>
      </c>
      <c r="B17" s="67">
        <v>22</v>
      </c>
      <c r="C17" s="68">
        <v>31</v>
      </c>
    </row>
    <row r="18" spans="1:3" ht="7.5" customHeight="1">
      <c r="A18" s="129" t="s">
        <v>435</v>
      </c>
      <c r="B18" s="67">
        <v>4</v>
      </c>
      <c r="C18" s="68">
        <v>3</v>
      </c>
    </row>
    <row r="19" spans="1:3" ht="7.5" customHeight="1">
      <c r="A19" s="129"/>
      <c r="B19" s="67"/>
      <c r="C19" s="68"/>
    </row>
    <row r="20" spans="1:3" ht="7.5" customHeight="1">
      <c r="A20" s="129"/>
      <c r="B20" s="67"/>
      <c r="C20" s="68"/>
    </row>
    <row r="21" spans="1:3" ht="7.5" customHeight="1">
      <c r="A21" s="129" t="s">
        <v>256</v>
      </c>
      <c r="B21" s="67">
        <v>1</v>
      </c>
      <c r="C21" s="68">
        <v>4</v>
      </c>
    </row>
    <row r="22" spans="1:3" ht="7.5" customHeight="1">
      <c r="A22" s="129" t="s">
        <v>67</v>
      </c>
      <c r="B22" s="67">
        <v>1</v>
      </c>
      <c r="C22" s="68">
        <v>2</v>
      </c>
    </row>
    <row r="23" spans="1:3" ht="7.5" customHeight="1">
      <c r="A23" s="129" t="s">
        <v>68</v>
      </c>
      <c r="B23" s="67" t="s">
        <v>496</v>
      </c>
      <c r="C23" s="68">
        <v>2</v>
      </c>
    </row>
    <row r="24" spans="1:3" ht="7.5" customHeight="1">
      <c r="A24" s="129"/>
      <c r="B24" s="67"/>
      <c r="C24" s="68"/>
    </row>
    <row r="25" spans="1:3" ht="7.5" customHeight="1">
      <c r="A25" s="129" t="s">
        <v>1</v>
      </c>
      <c r="B25" s="67"/>
      <c r="C25" s="68"/>
    </row>
    <row r="26" spans="1:3" ht="7.5" customHeight="1">
      <c r="A26" s="129" t="s">
        <v>257</v>
      </c>
      <c r="B26" s="67" t="s">
        <v>496</v>
      </c>
      <c r="C26" s="68" t="s">
        <v>496</v>
      </c>
    </row>
    <row r="27" spans="1:3" ht="7.5" customHeight="1">
      <c r="A27" s="129" t="s">
        <v>434</v>
      </c>
      <c r="B27" s="67" t="s">
        <v>496</v>
      </c>
      <c r="C27" s="68" t="s">
        <v>496</v>
      </c>
    </row>
    <row r="28" spans="1:3" ht="7.5" customHeight="1">
      <c r="A28" s="129" t="s">
        <v>435</v>
      </c>
      <c r="B28" s="67" t="s">
        <v>496</v>
      </c>
      <c r="C28" s="68" t="s">
        <v>496</v>
      </c>
    </row>
    <row r="29" spans="1:3" ht="7.5" customHeight="1">
      <c r="A29" s="129"/>
      <c r="B29" s="67"/>
      <c r="C29" s="68"/>
    </row>
    <row r="30" spans="1:3" ht="7.5" customHeight="1">
      <c r="A30" s="129"/>
      <c r="B30" s="67"/>
      <c r="C30" s="68"/>
    </row>
    <row r="31" spans="1:3" ht="7.5" customHeight="1">
      <c r="A31" s="129" t="s">
        <v>258</v>
      </c>
      <c r="B31" s="67"/>
      <c r="C31" s="68"/>
    </row>
    <row r="32" spans="1:3" ht="7.5" customHeight="1">
      <c r="A32" s="129" t="s">
        <v>259</v>
      </c>
      <c r="B32" s="67"/>
      <c r="C32" s="68"/>
    </row>
    <row r="33" spans="1:3" ht="7.5" customHeight="1">
      <c r="A33" s="129" t="s">
        <v>260</v>
      </c>
      <c r="B33" s="67" t="s">
        <v>496</v>
      </c>
      <c r="C33" s="68">
        <v>2</v>
      </c>
    </row>
    <row r="34" spans="1:3" ht="7.5" customHeight="1">
      <c r="A34" s="129" t="s">
        <v>437</v>
      </c>
      <c r="B34" s="67" t="s">
        <v>496</v>
      </c>
      <c r="C34" s="68" t="s">
        <v>496</v>
      </c>
    </row>
    <row r="35" spans="1:3" ht="7.5" customHeight="1">
      <c r="A35" s="129" t="s">
        <v>438</v>
      </c>
      <c r="B35" s="67" t="s">
        <v>496</v>
      </c>
      <c r="C35" s="68">
        <v>2</v>
      </c>
    </row>
    <row r="36" spans="1:3" ht="7.5" customHeight="1">
      <c r="A36" s="129"/>
      <c r="B36" s="67"/>
      <c r="C36" s="68"/>
    </row>
    <row r="37" spans="1:3" ht="7.5" customHeight="1">
      <c r="A37" s="129"/>
      <c r="B37" s="67"/>
      <c r="C37" s="68"/>
    </row>
    <row r="38" spans="1:3" ht="7.5" customHeight="1">
      <c r="A38" s="129" t="s">
        <v>261</v>
      </c>
      <c r="B38" s="67"/>
      <c r="C38" s="68"/>
    </row>
    <row r="39" spans="1:3" ht="7.5" customHeight="1">
      <c r="A39" s="129" t="s">
        <v>262</v>
      </c>
      <c r="B39" s="67">
        <v>1</v>
      </c>
      <c r="C39" s="68">
        <v>2</v>
      </c>
    </row>
    <row r="40" spans="1:3" ht="7.5" customHeight="1">
      <c r="A40" s="129" t="s">
        <v>437</v>
      </c>
      <c r="B40" s="67">
        <v>1</v>
      </c>
      <c r="C40" s="68">
        <v>2</v>
      </c>
    </row>
    <row r="41" spans="1:3" ht="7.5" customHeight="1">
      <c r="A41" s="129" t="s">
        <v>438</v>
      </c>
      <c r="B41" s="67" t="s">
        <v>496</v>
      </c>
      <c r="C41" s="68" t="s">
        <v>496</v>
      </c>
    </row>
    <row r="42" spans="1:3" ht="7.5" customHeight="1">
      <c r="A42" s="129"/>
      <c r="B42" s="67"/>
      <c r="C42" s="68"/>
    </row>
    <row r="43" spans="1:3" ht="7.5" customHeight="1">
      <c r="A43" s="129"/>
      <c r="B43" s="67"/>
      <c r="C43" s="68"/>
    </row>
    <row r="44" spans="1:3" ht="7.5" customHeight="1">
      <c r="A44" s="129" t="s">
        <v>263</v>
      </c>
      <c r="B44" s="67">
        <v>1</v>
      </c>
      <c r="C44" s="68">
        <v>1</v>
      </c>
    </row>
    <row r="45" spans="1:3" ht="7.5" customHeight="1">
      <c r="A45" s="129" t="s">
        <v>67</v>
      </c>
      <c r="B45" s="67">
        <v>1</v>
      </c>
      <c r="C45" s="68">
        <v>1</v>
      </c>
    </row>
    <row r="46" spans="1:3" ht="7.5" customHeight="1">
      <c r="A46" s="129" t="s">
        <v>68</v>
      </c>
      <c r="B46" s="67" t="s">
        <v>496</v>
      </c>
      <c r="C46" s="68" t="s">
        <v>496</v>
      </c>
    </row>
    <row r="47" spans="1:3" ht="7.5" customHeight="1">
      <c r="A47" s="129"/>
      <c r="B47" s="67"/>
      <c r="C47" s="68"/>
    </row>
    <row r="48" spans="1:3" ht="7.5" customHeight="1">
      <c r="A48" s="129"/>
      <c r="B48" s="67"/>
      <c r="C48" s="68"/>
    </row>
    <row r="49" spans="1:3" ht="7.5" customHeight="1">
      <c r="A49" s="129" t="s">
        <v>200</v>
      </c>
      <c r="B49" s="67">
        <v>4</v>
      </c>
      <c r="C49" s="68">
        <v>3</v>
      </c>
    </row>
    <row r="50" spans="1:3" ht="7.5" customHeight="1">
      <c r="A50" s="129" t="s">
        <v>67</v>
      </c>
      <c r="B50" s="67" t="s">
        <v>496</v>
      </c>
      <c r="C50" s="68">
        <v>1</v>
      </c>
    </row>
    <row r="51" spans="1:3" ht="9" customHeight="1">
      <c r="A51" s="129" t="s">
        <v>68</v>
      </c>
      <c r="B51" s="67">
        <v>4</v>
      </c>
      <c r="C51" s="68">
        <v>2</v>
      </c>
    </row>
    <row r="52" spans="1:3" ht="7.5" customHeight="1">
      <c r="A52" s="129"/>
      <c r="B52" s="67"/>
      <c r="C52" s="68"/>
    </row>
    <row r="53" spans="1:3" ht="7.5" customHeight="1">
      <c r="A53" s="129" t="s">
        <v>1</v>
      </c>
      <c r="B53" s="67"/>
      <c r="C53" s="68"/>
    </row>
    <row r="54" spans="1:3" ht="9.75" customHeight="1">
      <c r="A54" s="129" t="s">
        <v>264</v>
      </c>
      <c r="B54" s="67" t="s">
        <v>496</v>
      </c>
      <c r="C54" s="68" t="s">
        <v>496</v>
      </c>
    </row>
    <row r="55" spans="1:3" ht="7.5" customHeight="1">
      <c r="A55" s="129" t="s">
        <v>434</v>
      </c>
      <c r="B55" s="67" t="s">
        <v>496</v>
      </c>
      <c r="C55" s="68" t="s">
        <v>496</v>
      </c>
    </row>
    <row r="56" spans="1:3" ht="7.5" customHeight="1">
      <c r="A56" s="129" t="s">
        <v>435</v>
      </c>
      <c r="B56" s="67" t="s">
        <v>496</v>
      </c>
      <c r="C56" s="68" t="s">
        <v>496</v>
      </c>
    </row>
    <row r="57" spans="1:3" ht="7.5" customHeight="1">
      <c r="A57" s="129"/>
      <c r="B57" s="67"/>
      <c r="C57" s="68"/>
    </row>
    <row r="58" spans="1:3" ht="7.5" customHeight="1">
      <c r="A58" s="129"/>
      <c r="B58" s="67"/>
      <c r="C58" s="68"/>
    </row>
    <row r="59" spans="1:3" ht="7.5" customHeight="1">
      <c r="A59" s="129" t="s">
        <v>265</v>
      </c>
      <c r="B59" s="67">
        <v>4</v>
      </c>
      <c r="C59" s="68">
        <v>3</v>
      </c>
    </row>
    <row r="60" spans="1:3" ht="7.5" customHeight="1">
      <c r="A60" s="129" t="s">
        <v>434</v>
      </c>
      <c r="B60" s="67" t="s">
        <v>496</v>
      </c>
      <c r="C60" s="68">
        <v>1</v>
      </c>
    </row>
    <row r="61" spans="1:3" ht="7.5" customHeight="1">
      <c r="A61" s="129" t="s">
        <v>435</v>
      </c>
      <c r="B61" s="67">
        <v>4</v>
      </c>
      <c r="C61" s="68">
        <v>2</v>
      </c>
    </row>
    <row r="62" spans="1:3" ht="7.5" customHeight="1">
      <c r="A62" s="129"/>
      <c r="B62" s="67"/>
      <c r="C62" s="68"/>
    </row>
    <row r="63" spans="1:3" ht="7.5" customHeight="1">
      <c r="A63" s="129"/>
      <c r="B63" s="67"/>
      <c r="C63" s="68"/>
    </row>
    <row r="64" spans="1:3" ht="7.5" customHeight="1">
      <c r="A64" s="129" t="s">
        <v>266</v>
      </c>
      <c r="B64" s="67">
        <v>72</v>
      </c>
      <c r="C64" s="68">
        <v>46</v>
      </c>
    </row>
    <row r="65" spans="1:3" ht="7.5" customHeight="1">
      <c r="A65" s="129" t="s">
        <v>67</v>
      </c>
      <c r="B65" s="67">
        <v>34</v>
      </c>
      <c r="C65" s="68">
        <v>25</v>
      </c>
    </row>
    <row r="66" spans="1:3" ht="7.5" customHeight="1">
      <c r="A66" s="129" t="s">
        <v>68</v>
      </c>
      <c r="B66" s="67">
        <v>38</v>
      </c>
      <c r="C66" s="68">
        <v>21</v>
      </c>
    </row>
    <row r="67" spans="1:3" ht="7.5" customHeight="1">
      <c r="A67" s="129"/>
      <c r="B67" s="67"/>
      <c r="C67" s="68"/>
    </row>
    <row r="68" spans="1:3" ht="7.5" customHeight="1">
      <c r="A68" s="129"/>
      <c r="B68" s="67"/>
      <c r="C68" s="68"/>
    </row>
    <row r="69" spans="1:3" ht="7.5" customHeight="1">
      <c r="A69" s="129" t="s">
        <v>267</v>
      </c>
      <c r="B69" s="67">
        <v>6</v>
      </c>
      <c r="C69" s="68">
        <v>12</v>
      </c>
    </row>
    <row r="70" spans="1:3" ht="7.5" customHeight="1">
      <c r="A70" s="129" t="s">
        <v>94</v>
      </c>
      <c r="B70" s="67">
        <v>2</v>
      </c>
      <c r="C70" s="68">
        <v>7</v>
      </c>
    </row>
    <row r="71" spans="1:3" ht="7.5" customHeight="1">
      <c r="A71" s="129" t="s">
        <v>95</v>
      </c>
      <c r="B71" s="67">
        <v>4</v>
      </c>
      <c r="C71" s="68">
        <v>5</v>
      </c>
    </row>
    <row r="72" spans="1:3" ht="7.5" customHeight="1">
      <c r="A72" s="129"/>
      <c r="B72" s="67"/>
      <c r="C72" s="68"/>
    </row>
    <row r="73" spans="1:3" ht="7.5" customHeight="1">
      <c r="A73" s="129" t="s">
        <v>0</v>
      </c>
      <c r="B73" s="67"/>
      <c r="C73" s="68"/>
    </row>
    <row r="74" spans="1:3" ht="7.5" customHeight="1">
      <c r="A74" s="129" t="s">
        <v>268</v>
      </c>
      <c r="B74" s="67" t="s">
        <v>496</v>
      </c>
      <c r="C74" s="68">
        <v>4</v>
      </c>
    </row>
    <row r="75" spans="1:3" ht="7.5" customHeight="1">
      <c r="A75" s="129" t="s">
        <v>67</v>
      </c>
      <c r="B75" s="67" t="s">
        <v>496</v>
      </c>
      <c r="C75" s="68">
        <v>4</v>
      </c>
    </row>
    <row r="76" spans="1:3" ht="7.5" customHeight="1">
      <c r="A76" s="129" t="s">
        <v>68</v>
      </c>
      <c r="B76" s="67" t="s">
        <v>496</v>
      </c>
      <c r="C76" s="68" t="s">
        <v>496</v>
      </c>
    </row>
    <row r="77" spans="1:3" ht="7.5" customHeight="1">
      <c r="A77" s="129"/>
      <c r="B77" s="67"/>
      <c r="C77" s="68"/>
    </row>
    <row r="78" spans="1:3" ht="7.5" customHeight="1">
      <c r="A78" s="129"/>
      <c r="B78" s="67"/>
      <c r="C78" s="68"/>
    </row>
    <row r="79" spans="1:3" ht="7.5" customHeight="1">
      <c r="A79" s="129" t="s">
        <v>269</v>
      </c>
      <c r="B79" s="67">
        <v>3</v>
      </c>
      <c r="C79" s="68">
        <v>6</v>
      </c>
    </row>
    <row r="80" spans="1:3" ht="7.5" customHeight="1">
      <c r="A80" s="129" t="s">
        <v>67</v>
      </c>
      <c r="B80" s="67" t="s">
        <v>496</v>
      </c>
      <c r="C80" s="68">
        <v>1</v>
      </c>
    </row>
    <row r="81" spans="1:3" ht="7.5" customHeight="1">
      <c r="A81" s="129" t="s">
        <v>68</v>
      </c>
      <c r="B81" s="67">
        <v>3</v>
      </c>
      <c r="C81" s="68">
        <v>5</v>
      </c>
    </row>
    <row r="82" spans="1:3" ht="7.5" customHeight="1">
      <c r="A82" s="129"/>
      <c r="B82" s="67"/>
      <c r="C82" s="68"/>
    </row>
    <row r="83" spans="1:3" ht="7.5" customHeight="1">
      <c r="A83" s="129"/>
      <c r="B83" s="67"/>
      <c r="C83" s="68"/>
    </row>
    <row r="84" spans="1:3" ht="7.5" customHeight="1">
      <c r="A84" s="129" t="s">
        <v>270</v>
      </c>
      <c r="B84" s="67" t="s">
        <v>496</v>
      </c>
      <c r="C84" s="68">
        <v>1</v>
      </c>
    </row>
    <row r="85" spans="1:3" ht="7.5" customHeight="1">
      <c r="A85" s="129" t="s">
        <v>67</v>
      </c>
      <c r="B85" s="67" t="s">
        <v>496</v>
      </c>
      <c r="C85" s="68">
        <v>1</v>
      </c>
    </row>
    <row r="86" spans="1:3" ht="7.5" customHeight="1">
      <c r="A86" s="129" t="s">
        <v>68</v>
      </c>
      <c r="B86" s="67" t="s">
        <v>496</v>
      </c>
      <c r="C86" s="68" t="s">
        <v>496</v>
      </c>
    </row>
    <row r="87" spans="1:3" ht="7.5" customHeight="1">
      <c r="A87" s="3"/>
      <c r="B87" s="68"/>
      <c r="C87" s="68"/>
    </row>
    <row r="88" spans="1:3" ht="7.5" customHeight="1">
      <c r="A88" s="3"/>
      <c r="B88" s="68"/>
      <c r="C88" s="68"/>
    </row>
    <row r="89" spans="1:3" ht="7.5" customHeight="1">
      <c r="A89" s="3"/>
      <c r="B89" s="23"/>
      <c r="C89" s="23"/>
    </row>
    <row r="90" spans="1:3" ht="7.5" customHeight="1">
      <c r="A90" s="3"/>
      <c r="B90" s="23"/>
      <c r="C90" s="23"/>
    </row>
    <row r="91" spans="1:3" ht="7.5" customHeight="1">
      <c r="A91" s="3"/>
      <c r="B91" s="23"/>
      <c r="C91" s="23"/>
    </row>
    <row r="92" spans="1:3" ht="7.5" customHeight="1">
      <c r="A92" s="3"/>
      <c r="B92" s="23"/>
      <c r="C92" s="23"/>
    </row>
  </sheetData>
  <mergeCells count="1">
    <mergeCell ref="A7:A8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92"/>
  <sheetViews>
    <sheetView workbookViewId="0" topLeftCell="A1">
      <selection activeCell="C23" sqref="C23"/>
    </sheetView>
  </sheetViews>
  <sheetFormatPr defaultColWidth="11.421875" defaultRowHeight="12.75"/>
  <cols>
    <col min="1" max="1" width="38.7109375" style="71" customWidth="1"/>
    <col min="2" max="3" width="12.7109375" style="71" customWidth="1"/>
    <col min="4" max="16384" width="11.421875" style="71" customWidth="1"/>
  </cols>
  <sheetData>
    <row r="1" spans="1:3" ht="10.5" customHeight="1">
      <c r="A1" s="61" t="s">
        <v>271</v>
      </c>
      <c r="B1" s="1"/>
      <c r="C1" s="1"/>
    </row>
    <row r="2" spans="1:3" ht="8.25" customHeight="1">
      <c r="A2" s="3"/>
      <c r="B2" s="3"/>
      <c r="C2" s="3"/>
    </row>
    <row r="3" spans="1:3" ht="8.25" customHeight="1">
      <c r="A3" s="3"/>
      <c r="B3" s="3"/>
      <c r="C3" s="3"/>
    </row>
    <row r="4" spans="1:3" ht="8.25" customHeight="1">
      <c r="A4" s="3"/>
      <c r="B4" s="3"/>
      <c r="C4" s="3"/>
    </row>
    <row r="5" spans="1:3" ht="8.25" customHeight="1">
      <c r="A5" s="1" t="s">
        <v>213</v>
      </c>
      <c r="B5" s="1"/>
      <c r="C5" s="1"/>
    </row>
    <row r="6" spans="1:3" ht="8.25" customHeight="1">
      <c r="A6" s="3"/>
      <c r="B6" s="3"/>
      <c r="C6" s="3"/>
    </row>
    <row r="7" spans="1:3" ht="15" customHeight="1">
      <c r="A7" s="197" t="s">
        <v>420</v>
      </c>
      <c r="B7" s="27" t="str">
        <f>'Tab 12.1'!B7</f>
        <v>Januar</v>
      </c>
      <c r="C7" s="27"/>
    </row>
    <row r="8" spans="1:3" ht="15" customHeight="1">
      <c r="A8" s="247"/>
      <c r="B8" s="45">
        <f>'Tab 10'!B9</f>
        <v>2004</v>
      </c>
      <c r="C8" s="46">
        <f>'Tab 10'!C9</f>
        <v>2003</v>
      </c>
    </row>
    <row r="9" spans="1:3" ht="7.5" customHeight="1">
      <c r="A9" s="5"/>
      <c r="B9" s="56"/>
      <c r="C9" s="23"/>
    </row>
    <row r="10" spans="1:3" ht="7.5" customHeight="1">
      <c r="A10" s="131" t="s">
        <v>272</v>
      </c>
      <c r="B10" s="67">
        <v>1</v>
      </c>
      <c r="C10" s="68" t="s">
        <v>496</v>
      </c>
    </row>
    <row r="11" spans="1:3" ht="7.5" customHeight="1">
      <c r="A11" s="129" t="s">
        <v>67</v>
      </c>
      <c r="B11" s="67">
        <v>1</v>
      </c>
      <c r="C11" s="68" t="s">
        <v>496</v>
      </c>
    </row>
    <row r="12" spans="1:3" ht="7.5" customHeight="1">
      <c r="A12" s="129" t="s">
        <v>68</v>
      </c>
      <c r="B12" s="67" t="s">
        <v>496</v>
      </c>
      <c r="C12" s="68" t="s">
        <v>496</v>
      </c>
    </row>
    <row r="13" spans="1:3" ht="7.5" customHeight="1">
      <c r="A13" s="129"/>
      <c r="B13" s="67"/>
      <c r="C13" s="68"/>
    </row>
    <row r="14" spans="1:3" ht="7.5" customHeight="1">
      <c r="A14" s="129"/>
      <c r="B14" s="67"/>
      <c r="C14" s="68"/>
    </row>
    <row r="15" spans="1:3" ht="7.5" customHeight="1">
      <c r="A15" s="129" t="s">
        <v>273</v>
      </c>
      <c r="B15" s="67" t="s">
        <v>496</v>
      </c>
      <c r="C15" s="68" t="s">
        <v>496</v>
      </c>
    </row>
    <row r="16" spans="1:3" ht="7.5" customHeight="1">
      <c r="A16" s="129" t="s">
        <v>67</v>
      </c>
      <c r="B16" s="67" t="s">
        <v>496</v>
      </c>
      <c r="C16" s="68" t="s">
        <v>496</v>
      </c>
    </row>
    <row r="17" spans="1:3" ht="7.5" customHeight="1">
      <c r="A17" s="129" t="s">
        <v>68</v>
      </c>
      <c r="B17" s="67" t="s">
        <v>496</v>
      </c>
      <c r="C17" s="68" t="s">
        <v>496</v>
      </c>
    </row>
    <row r="18" spans="1:3" ht="7.5" customHeight="1">
      <c r="A18" s="129"/>
      <c r="B18" s="67"/>
      <c r="C18" s="68"/>
    </row>
    <row r="19" spans="1:3" ht="7.5" customHeight="1">
      <c r="A19" s="129"/>
      <c r="B19" s="67"/>
      <c r="C19" s="68"/>
    </row>
    <row r="20" spans="1:3" ht="7.5" customHeight="1">
      <c r="A20" s="129" t="s">
        <v>274</v>
      </c>
      <c r="B20" s="67">
        <v>2</v>
      </c>
      <c r="C20" s="68">
        <v>1</v>
      </c>
    </row>
    <row r="21" spans="1:3" ht="7.5" customHeight="1">
      <c r="A21" s="129" t="s">
        <v>67</v>
      </c>
      <c r="B21" s="67">
        <v>1</v>
      </c>
      <c r="C21" s="68">
        <v>1</v>
      </c>
    </row>
    <row r="22" spans="1:3" ht="7.5" customHeight="1">
      <c r="A22" s="129" t="s">
        <v>68</v>
      </c>
      <c r="B22" s="67">
        <v>1</v>
      </c>
      <c r="C22" s="68" t="s">
        <v>496</v>
      </c>
    </row>
    <row r="23" spans="1:3" ht="7.5" customHeight="1">
      <c r="A23" s="129"/>
      <c r="B23" s="67"/>
      <c r="C23" s="68"/>
    </row>
    <row r="24" spans="1:3" ht="7.5" customHeight="1">
      <c r="A24" s="129"/>
      <c r="B24" s="67"/>
      <c r="C24" s="68"/>
    </row>
    <row r="25" spans="1:3" ht="7.5" customHeight="1">
      <c r="A25" s="129" t="s">
        <v>275</v>
      </c>
      <c r="B25" s="67">
        <v>34</v>
      </c>
      <c r="C25" s="68">
        <v>55</v>
      </c>
    </row>
    <row r="26" spans="1:3" ht="7.5" customHeight="1">
      <c r="A26" s="129" t="s">
        <v>94</v>
      </c>
      <c r="B26" s="67">
        <v>25</v>
      </c>
      <c r="C26" s="68">
        <v>48</v>
      </c>
    </row>
    <row r="27" spans="1:3" ht="7.5" customHeight="1">
      <c r="A27" s="129" t="s">
        <v>95</v>
      </c>
      <c r="B27" s="67">
        <v>9</v>
      </c>
      <c r="C27" s="68">
        <v>7</v>
      </c>
    </row>
    <row r="28" spans="1:3" ht="7.5" customHeight="1">
      <c r="A28" s="129"/>
      <c r="B28" s="67"/>
      <c r="C28" s="68"/>
    </row>
    <row r="29" spans="1:3" ht="7.5" customHeight="1">
      <c r="A29" s="129" t="s">
        <v>0</v>
      </c>
      <c r="B29" s="67"/>
      <c r="C29" s="68"/>
    </row>
    <row r="30" spans="1:3" ht="7.5" customHeight="1">
      <c r="A30" s="129" t="s">
        <v>191</v>
      </c>
      <c r="B30" s="67">
        <v>3</v>
      </c>
      <c r="C30" s="68">
        <v>6</v>
      </c>
    </row>
    <row r="31" spans="1:3" ht="7.5" customHeight="1">
      <c r="A31" s="129" t="s">
        <v>67</v>
      </c>
      <c r="B31" s="67">
        <v>2</v>
      </c>
      <c r="C31" s="68">
        <v>3</v>
      </c>
    </row>
    <row r="32" spans="1:3" ht="7.5" customHeight="1">
      <c r="A32" s="129" t="s">
        <v>68</v>
      </c>
      <c r="B32" s="67">
        <v>1</v>
      </c>
      <c r="C32" s="68">
        <v>3</v>
      </c>
    </row>
    <row r="33" spans="1:3" ht="7.5" customHeight="1">
      <c r="A33" s="129"/>
      <c r="B33" s="67"/>
      <c r="C33" s="68"/>
    </row>
    <row r="34" spans="1:3" ht="7.5" customHeight="1">
      <c r="A34" s="129" t="s">
        <v>1</v>
      </c>
      <c r="B34" s="67"/>
      <c r="C34" s="68"/>
    </row>
    <row r="35" spans="1:3" ht="7.5" customHeight="1">
      <c r="A35" s="129" t="s">
        <v>362</v>
      </c>
      <c r="B35" s="67">
        <v>2</v>
      </c>
      <c r="C35" s="68">
        <v>5</v>
      </c>
    </row>
    <row r="36" spans="1:3" ht="7.5" customHeight="1">
      <c r="A36" s="129" t="s">
        <v>434</v>
      </c>
      <c r="B36" s="67">
        <v>1</v>
      </c>
      <c r="C36" s="68">
        <v>2</v>
      </c>
    </row>
    <row r="37" spans="1:3" ht="7.5" customHeight="1">
      <c r="A37" s="129" t="s">
        <v>435</v>
      </c>
      <c r="B37" s="67">
        <v>1</v>
      </c>
      <c r="C37" s="68">
        <v>3</v>
      </c>
    </row>
    <row r="38" spans="1:3" ht="7.5" customHeight="1">
      <c r="A38" s="129"/>
      <c r="B38" s="67"/>
      <c r="C38" s="68"/>
    </row>
    <row r="39" spans="1:3" ht="7.5" customHeight="1">
      <c r="A39" s="129"/>
      <c r="B39" s="67"/>
      <c r="C39" s="68"/>
    </row>
    <row r="40" spans="1:3" ht="7.5" customHeight="1">
      <c r="A40" s="129" t="s">
        <v>363</v>
      </c>
      <c r="B40" s="67" t="s">
        <v>496</v>
      </c>
      <c r="C40" s="68" t="s">
        <v>496</v>
      </c>
    </row>
    <row r="41" spans="1:3" ht="7.5" customHeight="1">
      <c r="A41" s="129" t="s">
        <v>434</v>
      </c>
      <c r="B41" s="67" t="s">
        <v>496</v>
      </c>
      <c r="C41" s="68" t="s">
        <v>496</v>
      </c>
    </row>
    <row r="42" spans="1:3" ht="7.5" customHeight="1">
      <c r="A42" s="129" t="s">
        <v>435</v>
      </c>
      <c r="B42" s="67" t="s">
        <v>496</v>
      </c>
      <c r="C42" s="68" t="s">
        <v>496</v>
      </c>
    </row>
    <row r="43" spans="1:3" ht="7.5" customHeight="1">
      <c r="A43" s="129"/>
      <c r="B43" s="67"/>
      <c r="C43" s="68"/>
    </row>
    <row r="44" spans="1:3" ht="7.5" customHeight="1">
      <c r="A44" s="129"/>
      <c r="B44" s="67"/>
      <c r="C44" s="68"/>
    </row>
    <row r="45" spans="1:3" ht="9" customHeight="1">
      <c r="A45" s="129" t="s">
        <v>205</v>
      </c>
      <c r="B45" s="67" t="s">
        <v>496</v>
      </c>
      <c r="C45" s="68" t="s">
        <v>496</v>
      </c>
    </row>
    <row r="46" spans="1:3" ht="7.5" customHeight="1">
      <c r="A46" s="129" t="s">
        <v>434</v>
      </c>
      <c r="B46" s="67" t="s">
        <v>496</v>
      </c>
      <c r="C46" s="68" t="s">
        <v>496</v>
      </c>
    </row>
    <row r="47" spans="1:3" ht="7.5" customHeight="1">
      <c r="A47" s="129" t="s">
        <v>435</v>
      </c>
      <c r="B47" s="67" t="s">
        <v>496</v>
      </c>
      <c r="C47" s="68" t="s">
        <v>496</v>
      </c>
    </row>
    <row r="48" spans="1:3" ht="7.5" customHeight="1">
      <c r="A48" s="129"/>
      <c r="B48" s="67"/>
      <c r="C48" s="68"/>
    </row>
    <row r="49" spans="1:3" ht="7.5" customHeight="1">
      <c r="A49" s="129"/>
      <c r="B49" s="67"/>
      <c r="C49" s="68"/>
    </row>
    <row r="50" spans="1:3" ht="7.5" customHeight="1">
      <c r="A50" s="129" t="s">
        <v>276</v>
      </c>
      <c r="B50" s="67">
        <v>1</v>
      </c>
      <c r="C50" s="68">
        <v>1</v>
      </c>
    </row>
    <row r="51" spans="1:3" ht="7.5" customHeight="1">
      <c r="A51" s="129" t="s">
        <v>434</v>
      </c>
      <c r="B51" s="67">
        <v>1</v>
      </c>
      <c r="C51" s="68">
        <v>1</v>
      </c>
    </row>
    <row r="52" spans="1:3" ht="7.5" customHeight="1">
      <c r="A52" s="129" t="s">
        <v>435</v>
      </c>
      <c r="B52" s="67" t="s">
        <v>496</v>
      </c>
      <c r="C52" s="68" t="s">
        <v>496</v>
      </c>
    </row>
    <row r="53" spans="1:3" ht="7.5" customHeight="1">
      <c r="A53" s="129"/>
      <c r="B53" s="67"/>
      <c r="C53" s="68"/>
    </row>
    <row r="54" spans="1:3" ht="7.5" customHeight="1">
      <c r="A54" s="129"/>
      <c r="B54" s="67"/>
      <c r="C54" s="68"/>
    </row>
    <row r="55" spans="1:3" ht="9" customHeight="1">
      <c r="A55" s="129" t="s">
        <v>277</v>
      </c>
      <c r="B55" s="67">
        <v>22</v>
      </c>
      <c r="C55" s="68">
        <v>42</v>
      </c>
    </row>
    <row r="56" spans="1:3" ht="7.5" customHeight="1">
      <c r="A56" s="129" t="s">
        <v>67</v>
      </c>
      <c r="B56" s="67">
        <v>19</v>
      </c>
      <c r="C56" s="68">
        <v>40</v>
      </c>
    </row>
    <row r="57" spans="1:3" ht="7.5" customHeight="1">
      <c r="A57" s="129" t="s">
        <v>68</v>
      </c>
      <c r="B57" s="67">
        <v>3</v>
      </c>
      <c r="C57" s="68">
        <v>2</v>
      </c>
    </row>
    <row r="58" spans="1:3" ht="7.5" customHeight="1">
      <c r="A58" s="129"/>
      <c r="B58" s="67"/>
      <c r="C58" s="68"/>
    </row>
    <row r="59" spans="1:3" ht="7.5" customHeight="1">
      <c r="A59" s="129" t="s">
        <v>1</v>
      </c>
      <c r="B59" s="67"/>
      <c r="C59" s="68"/>
    </row>
    <row r="60" spans="1:3" ht="7.5" customHeight="1">
      <c r="A60" s="129" t="s">
        <v>278</v>
      </c>
      <c r="B60" s="67"/>
      <c r="C60" s="68"/>
    </row>
    <row r="61" spans="1:3" ht="7.5" customHeight="1">
      <c r="A61" s="129" t="s">
        <v>279</v>
      </c>
      <c r="B61" s="67">
        <v>2</v>
      </c>
      <c r="C61" s="68">
        <v>4</v>
      </c>
    </row>
    <row r="62" spans="1:3" ht="7.5" customHeight="1">
      <c r="A62" s="129" t="s">
        <v>437</v>
      </c>
      <c r="B62" s="67">
        <v>2</v>
      </c>
      <c r="C62" s="68">
        <v>4</v>
      </c>
    </row>
    <row r="63" spans="1:3" ht="7.5" customHeight="1">
      <c r="A63" s="129" t="s">
        <v>438</v>
      </c>
      <c r="B63" s="67" t="s">
        <v>496</v>
      </c>
      <c r="C63" s="68" t="s">
        <v>496</v>
      </c>
    </row>
    <row r="64" spans="1:3" ht="7.5" customHeight="1">
      <c r="A64" s="129"/>
      <c r="B64" s="67"/>
      <c r="C64" s="68"/>
    </row>
    <row r="65" spans="1:3" ht="7.5" customHeight="1">
      <c r="A65" s="129"/>
      <c r="B65" s="67"/>
      <c r="C65" s="68"/>
    </row>
    <row r="66" spans="1:3" ht="7.5" customHeight="1">
      <c r="A66" s="129" t="s">
        <v>280</v>
      </c>
      <c r="B66" s="67"/>
      <c r="C66" s="68"/>
    </row>
    <row r="67" spans="1:3" ht="7.5" customHeight="1">
      <c r="A67" s="129" t="s">
        <v>281</v>
      </c>
      <c r="B67" s="67" t="s">
        <v>496</v>
      </c>
      <c r="C67" s="68">
        <v>1</v>
      </c>
    </row>
    <row r="68" spans="1:3" ht="7.5" customHeight="1">
      <c r="A68" s="129" t="s">
        <v>440</v>
      </c>
      <c r="B68" s="67" t="s">
        <v>496</v>
      </c>
      <c r="C68" s="68">
        <v>1</v>
      </c>
    </row>
    <row r="69" spans="1:3" ht="7.5" customHeight="1">
      <c r="A69" s="129" t="s">
        <v>438</v>
      </c>
      <c r="B69" s="67" t="s">
        <v>496</v>
      </c>
      <c r="C69" s="68" t="s">
        <v>496</v>
      </c>
    </row>
    <row r="70" spans="1:3" ht="7.5" customHeight="1">
      <c r="A70" s="129"/>
      <c r="B70" s="67"/>
      <c r="C70" s="68"/>
    </row>
    <row r="71" spans="1:3" ht="7.5" customHeight="1">
      <c r="A71" s="129"/>
      <c r="B71" s="67"/>
      <c r="C71" s="68"/>
    </row>
    <row r="72" spans="1:3" ht="7.5" customHeight="1">
      <c r="A72" s="129" t="s">
        <v>282</v>
      </c>
      <c r="B72" s="67"/>
      <c r="C72" s="68"/>
    </row>
    <row r="73" spans="1:3" ht="7.5" customHeight="1">
      <c r="A73" s="129" t="s">
        <v>283</v>
      </c>
      <c r="B73" s="67">
        <v>2</v>
      </c>
      <c r="C73" s="68" t="s">
        <v>496</v>
      </c>
    </row>
    <row r="74" spans="1:3" ht="7.5" customHeight="1">
      <c r="A74" s="129" t="s">
        <v>437</v>
      </c>
      <c r="B74" s="67">
        <v>2</v>
      </c>
      <c r="C74" s="68" t="s">
        <v>496</v>
      </c>
    </row>
    <row r="75" spans="1:3" ht="7.5" customHeight="1">
      <c r="A75" s="129" t="s">
        <v>438</v>
      </c>
      <c r="B75" s="67" t="s">
        <v>496</v>
      </c>
      <c r="C75" s="68" t="s">
        <v>496</v>
      </c>
    </row>
    <row r="76" spans="1:3" ht="7.5" customHeight="1">
      <c r="A76" s="129"/>
      <c r="B76" s="67"/>
      <c r="C76" s="68"/>
    </row>
    <row r="77" spans="1:3" ht="7.5" customHeight="1">
      <c r="A77" s="129"/>
      <c r="B77" s="67"/>
      <c r="C77" s="68"/>
    </row>
    <row r="78" spans="1:3" ht="7.5" customHeight="1">
      <c r="A78" s="129" t="s">
        <v>255</v>
      </c>
      <c r="B78" s="67"/>
      <c r="C78" s="68"/>
    </row>
    <row r="79" spans="1:3" ht="7.5" customHeight="1">
      <c r="A79" s="129" t="s">
        <v>284</v>
      </c>
      <c r="B79" s="67">
        <v>5</v>
      </c>
      <c r="C79" s="68">
        <v>7</v>
      </c>
    </row>
    <row r="80" spans="1:3" ht="7.5" customHeight="1">
      <c r="A80" s="129" t="s">
        <v>437</v>
      </c>
      <c r="B80" s="67">
        <v>5</v>
      </c>
      <c r="C80" s="68">
        <v>7</v>
      </c>
    </row>
    <row r="81" spans="1:3" ht="7.5" customHeight="1">
      <c r="A81" s="129" t="s">
        <v>438</v>
      </c>
      <c r="B81" s="67" t="s">
        <v>496</v>
      </c>
      <c r="C81" s="68" t="s">
        <v>496</v>
      </c>
    </row>
    <row r="82" spans="1:3" ht="7.5" customHeight="1">
      <c r="A82" s="129"/>
      <c r="B82" s="67"/>
      <c r="C82" s="68"/>
    </row>
    <row r="83" spans="1:3" ht="7.5" customHeight="1">
      <c r="A83" s="129"/>
      <c r="B83" s="67"/>
      <c r="C83" s="68"/>
    </row>
    <row r="84" spans="1:3" ht="7.5" customHeight="1">
      <c r="A84" s="129" t="s">
        <v>285</v>
      </c>
      <c r="B84" s="67">
        <v>13</v>
      </c>
      <c r="C84" s="68">
        <v>24</v>
      </c>
    </row>
    <row r="85" spans="1:3" ht="7.5" customHeight="1">
      <c r="A85" s="129" t="s">
        <v>434</v>
      </c>
      <c r="B85" s="67">
        <v>10</v>
      </c>
      <c r="C85" s="68">
        <v>24</v>
      </c>
    </row>
    <row r="86" spans="1:3" ht="7.5" customHeight="1">
      <c r="A86" s="129" t="s">
        <v>435</v>
      </c>
      <c r="B86" s="67">
        <v>3</v>
      </c>
      <c r="C86" s="68" t="s">
        <v>496</v>
      </c>
    </row>
    <row r="87" spans="1:3" ht="7.5" customHeight="1">
      <c r="A87" s="3"/>
      <c r="B87" s="68"/>
      <c r="C87" s="68"/>
    </row>
    <row r="88" spans="1:3" ht="7.5" customHeight="1">
      <c r="A88" s="3"/>
      <c r="B88" s="68"/>
      <c r="C88" s="68"/>
    </row>
    <row r="89" spans="1:3" ht="7.5" customHeight="1">
      <c r="A89" s="3"/>
      <c r="B89" s="23"/>
      <c r="C89" s="23"/>
    </row>
    <row r="90" spans="1:3" ht="7.5" customHeight="1">
      <c r="A90" s="3"/>
      <c r="B90" s="23"/>
      <c r="C90" s="23"/>
    </row>
    <row r="91" spans="1:3" ht="7.5" customHeight="1">
      <c r="A91" s="3"/>
      <c r="B91" s="23"/>
      <c r="C91" s="23"/>
    </row>
    <row r="92" spans="1:3" ht="7.5" customHeight="1">
      <c r="A92" s="3"/>
      <c r="B92" s="23"/>
      <c r="C92" s="23"/>
    </row>
  </sheetData>
  <mergeCells count="1">
    <mergeCell ref="A7:A8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92"/>
  <sheetViews>
    <sheetView workbookViewId="0" topLeftCell="A1">
      <selection activeCell="C23" sqref="C23"/>
    </sheetView>
  </sheetViews>
  <sheetFormatPr defaultColWidth="11.421875" defaultRowHeight="12.75"/>
  <cols>
    <col min="1" max="1" width="38.7109375" style="71" customWidth="1"/>
    <col min="2" max="3" width="12.7109375" style="71" customWidth="1"/>
    <col min="4" max="16384" width="11.421875" style="71" customWidth="1"/>
  </cols>
  <sheetData>
    <row r="1" spans="1:3" ht="10.5" customHeight="1">
      <c r="A1" s="61" t="s">
        <v>286</v>
      </c>
      <c r="B1" s="1"/>
      <c r="C1" s="1"/>
    </row>
    <row r="2" spans="1:3" ht="8.25" customHeight="1">
      <c r="A2" s="3"/>
      <c r="B2" s="3"/>
      <c r="C2" s="3"/>
    </row>
    <row r="3" spans="1:3" ht="8.25" customHeight="1">
      <c r="A3" s="3"/>
      <c r="B3" s="3"/>
      <c r="C3" s="3"/>
    </row>
    <row r="4" spans="1:3" ht="8.25" customHeight="1">
      <c r="A4" s="3"/>
      <c r="B4" s="3"/>
      <c r="C4" s="3"/>
    </row>
    <row r="5" spans="1:3" ht="8.25" customHeight="1">
      <c r="A5" s="1" t="s">
        <v>213</v>
      </c>
      <c r="B5" s="1"/>
      <c r="C5" s="1"/>
    </row>
    <row r="6" spans="1:3" ht="8.25" customHeight="1">
      <c r="A6" s="3"/>
      <c r="B6" s="3"/>
      <c r="C6" s="3"/>
    </row>
    <row r="7" spans="1:3" ht="15" customHeight="1">
      <c r="A7" s="197" t="s">
        <v>420</v>
      </c>
      <c r="B7" s="27" t="str">
        <f>'Tab 12.1'!B7</f>
        <v>Januar</v>
      </c>
      <c r="C7" s="27"/>
    </row>
    <row r="8" spans="1:3" ht="15" customHeight="1">
      <c r="A8" s="247"/>
      <c r="B8" s="45">
        <f>'Tab 10'!B9</f>
        <v>2004</v>
      </c>
      <c r="C8" s="46">
        <f>'Tab 10'!C9</f>
        <v>2003</v>
      </c>
    </row>
    <row r="9" spans="1:3" ht="7.5" customHeight="1">
      <c r="A9" s="3"/>
      <c r="B9" s="47"/>
      <c r="C9" s="23"/>
    </row>
    <row r="10" spans="1:3" ht="7.5" customHeight="1">
      <c r="A10" s="131" t="s">
        <v>287</v>
      </c>
      <c r="B10" s="67" t="s">
        <v>496</v>
      </c>
      <c r="C10" s="68">
        <v>6</v>
      </c>
    </row>
    <row r="11" spans="1:3" ht="7.5" customHeight="1">
      <c r="A11" s="129" t="s">
        <v>434</v>
      </c>
      <c r="B11" s="67" t="s">
        <v>496</v>
      </c>
      <c r="C11" s="68">
        <v>4</v>
      </c>
    </row>
    <row r="12" spans="1:3" ht="7.5" customHeight="1">
      <c r="A12" s="129" t="s">
        <v>435</v>
      </c>
      <c r="B12" s="67" t="s">
        <v>496</v>
      </c>
      <c r="C12" s="68">
        <v>2</v>
      </c>
    </row>
    <row r="13" spans="1:3" ht="7.5" customHeight="1">
      <c r="A13" s="129"/>
      <c r="B13" s="67"/>
      <c r="C13" s="68"/>
    </row>
    <row r="14" spans="1:3" ht="7.5" customHeight="1">
      <c r="A14" s="129"/>
      <c r="B14" s="67"/>
      <c r="C14" s="68"/>
    </row>
    <row r="15" spans="1:3" ht="7.5" customHeight="1">
      <c r="A15" s="129" t="s">
        <v>288</v>
      </c>
      <c r="B15" s="67">
        <v>1</v>
      </c>
      <c r="C15" s="68">
        <v>1</v>
      </c>
    </row>
    <row r="16" spans="1:3" ht="7.5" customHeight="1">
      <c r="A16" s="129" t="s">
        <v>67</v>
      </c>
      <c r="B16" s="67">
        <v>1</v>
      </c>
      <c r="C16" s="68">
        <v>1</v>
      </c>
    </row>
    <row r="17" spans="1:3" ht="7.5" customHeight="1">
      <c r="A17" s="129" t="s">
        <v>68</v>
      </c>
      <c r="B17" s="67" t="s">
        <v>496</v>
      </c>
      <c r="C17" s="68" t="s">
        <v>496</v>
      </c>
    </row>
    <row r="18" spans="1:3" ht="7.5" customHeight="1">
      <c r="A18" s="129"/>
      <c r="B18" s="67"/>
      <c r="C18" s="68"/>
    </row>
    <row r="19" spans="1:3" ht="7.5" customHeight="1">
      <c r="A19" s="129"/>
      <c r="B19" s="67"/>
      <c r="C19" s="68"/>
    </row>
    <row r="20" spans="1:3" ht="7.5" customHeight="1">
      <c r="A20" s="129" t="s">
        <v>289</v>
      </c>
      <c r="B20" s="67">
        <v>2</v>
      </c>
      <c r="C20" s="68">
        <v>1</v>
      </c>
    </row>
    <row r="21" spans="1:3" ht="7.5" customHeight="1">
      <c r="A21" s="129" t="s">
        <v>67</v>
      </c>
      <c r="B21" s="67" t="s">
        <v>496</v>
      </c>
      <c r="C21" s="68" t="s">
        <v>496</v>
      </c>
    </row>
    <row r="22" spans="1:3" ht="7.5" customHeight="1">
      <c r="A22" s="129" t="s">
        <v>68</v>
      </c>
      <c r="B22" s="67">
        <v>2</v>
      </c>
      <c r="C22" s="68">
        <v>1</v>
      </c>
    </row>
    <row r="23" spans="1:3" ht="7.5" customHeight="1">
      <c r="A23" s="129"/>
      <c r="B23" s="67"/>
      <c r="C23" s="68"/>
    </row>
    <row r="24" spans="1:3" ht="7.5" customHeight="1">
      <c r="A24" s="129"/>
      <c r="B24" s="67"/>
      <c r="C24" s="68"/>
    </row>
    <row r="25" spans="1:3" ht="7.5" customHeight="1">
      <c r="A25" s="129" t="s">
        <v>290</v>
      </c>
      <c r="B25" s="67">
        <v>1</v>
      </c>
      <c r="C25" s="68">
        <v>1</v>
      </c>
    </row>
    <row r="26" spans="1:3" ht="7.5" customHeight="1">
      <c r="A26" s="129" t="s">
        <v>67</v>
      </c>
      <c r="B26" s="67">
        <v>1</v>
      </c>
      <c r="C26" s="68">
        <v>1</v>
      </c>
    </row>
    <row r="27" spans="1:3" ht="7.5" customHeight="1">
      <c r="A27" s="129" t="s">
        <v>68</v>
      </c>
      <c r="B27" s="67" t="s">
        <v>496</v>
      </c>
      <c r="C27" s="68" t="s">
        <v>496</v>
      </c>
    </row>
    <row r="28" spans="1:3" ht="7.5" customHeight="1">
      <c r="A28" s="129"/>
      <c r="B28" s="67"/>
      <c r="C28" s="68"/>
    </row>
    <row r="29" spans="1:3" ht="7.5" customHeight="1">
      <c r="A29" s="129"/>
      <c r="B29" s="67"/>
      <c r="C29" s="68"/>
    </row>
    <row r="30" spans="1:3" ht="7.5" customHeight="1">
      <c r="A30" s="129" t="s">
        <v>291</v>
      </c>
      <c r="B30" s="67">
        <v>5</v>
      </c>
      <c r="C30" s="68">
        <v>4</v>
      </c>
    </row>
    <row r="31" spans="1:3" ht="7.5" customHeight="1">
      <c r="A31" s="129" t="s">
        <v>67</v>
      </c>
      <c r="B31" s="67">
        <v>2</v>
      </c>
      <c r="C31" s="68">
        <v>3</v>
      </c>
    </row>
    <row r="32" spans="1:3" ht="7.5" customHeight="1">
      <c r="A32" s="129" t="s">
        <v>68</v>
      </c>
      <c r="B32" s="67">
        <v>3</v>
      </c>
      <c r="C32" s="68">
        <v>1</v>
      </c>
    </row>
    <row r="33" spans="1:3" ht="7.5" customHeight="1">
      <c r="A33" s="129"/>
      <c r="B33" s="67"/>
      <c r="C33" s="68"/>
    </row>
    <row r="34" spans="1:3" ht="7.5" customHeight="1">
      <c r="A34" s="129"/>
      <c r="B34" s="67"/>
      <c r="C34" s="68"/>
    </row>
    <row r="35" spans="1:3" ht="7.5" customHeight="1">
      <c r="A35" s="129" t="s">
        <v>292</v>
      </c>
      <c r="B35" s="67">
        <v>158</v>
      </c>
      <c r="C35" s="68">
        <v>161</v>
      </c>
    </row>
    <row r="36" spans="1:3" ht="7.5" customHeight="1">
      <c r="A36" s="129" t="s">
        <v>429</v>
      </c>
      <c r="B36" s="67">
        <v>40</v>
      </c>
      <c r="C36" s="68">
        <v>41</v>
      </c>
    </row>
    <row r="37" spans="1:3" ht="7.5" customHeight="1">
      <c r="A37" s="129" t="s">
        <v>95</v>
      </c>
      <c r="B37" s="67">
        <v>118</v>
      </c>
      <c r="C37" s="68">
        <v>120</v>
      </c>
    </row>
    <row r="38" spans="1:3" ht="7.5" customHeight="1">
      <c r="A38" s="129"/>
      <c r="B38" s="67"/>
      <c r="C38" s="68"/>
    </row>
    <row r="39" spans="1:3" ht="7.5" customHeight="1">
      <c r="A39" s="129" t="s">
        <v>0</v>
      </c>
      <c r="B39" s="67"/>
      <c r="C39" s="68"/>
    </row>
    <row r="40" spans="1:3" ht="7.5" customHeight="1">
      <c r="A40" s="129" t="s">
        <v>293</v>
      </c>
      <c r="B40" s="67">
        <v>158</v>
      </c>
      <c r="C40" s="68">
        <v>152</v>
      </c>
    </row>
    <row r="41" spans="1:3" ht="7.5" customHeight="1">
      <c r="A41" s="129" t="s">
        <v>67</v>
      </c>
      <c r="B41" s="67">
        <v>40</v>
      </c>
      <c r="C41" s="68">
        <v>39</v>
      </c>
    </row>
    <row r="42" spans="1:3" ht="7.5" customHeight="1">
      <c r="A42" s="129" t="s">
        <v>68</v>
      </c>
      <c r="B42" s="67">
        <v>118</v>
      </c>
      <c r="C42" s="68">
        <v>113</v>
      </c>
    </row>
    <row r="43" spans="1:3" ht="7.5" customHeight="1">
      <c r="A43" s="129"/>
      <c r="B43" s="67"/>
      <c r="C43" s="68"/>
    </row>
    <row r="44" spans="1:3" ht="7.5" customHeight="1">
      <c r="A44" s="129" t="s">
        <v>1</v>
      </c>
      <c r="B44" s="67"/>
      <c r="C44" s="68"/>
    </row>
    <row r="45" spans="1:3" ht="9" customHeight="1">
      <c r="A45" s="129" t="s">
        <v>294</v>
      </c>
      <c r="B45" s="67">
        <v>1</v>
      </c>
      <c r="C45" s="68" t="s">
        <v>496</v>
      </c>
    </row>
    <row r="46" spans="1:3" ht="7.5" customHeight="1">
      <c r="A46" s="129" t="s">
        <v>434</v>
      </c>
      <c r="B46" s="67">
        <v>1</v>
      </c>
      <c r="C46" s="68" t="s">
        <v>496</v>
      </c>
    </row>
    <row r="47" spans="1:3" ht="7.5" customHeight="1">
      <c r="A47" s="129" t="s">
        <v>435</v>
      </c>
      <c r="B47" s="67" t="s">
        <v>496</v>
      </c>
      <c r="C47" s="68" t="s">
        <v>496</v>
      </c>
    </row>
    <row r="48" spans="1:3" ht="7.5" customHeight="1">
      <c r="A48" s="129"/>
      <c r="B48" s="67"/>
      <c r="C48" s="68"/>
    </row>
    <row r="49" spans="1:3" ht="7.5" customHeight="1">
      <c r="A49" s="129"/>
      <c r="B49" s="67"/>
      <c r="C49" s="68"/>
    </row>
    <row r="50" spans="1:3" ht="7.5" customHeight="1">
      <c r="A50" s="129" t="s">
        <v>295</v>
      </c>
      <c r="B50" s="67" t="s">
        <v>496</v>
      </c>
      <c r="C50" s="68">
        <v>1</v>
      </c>
    </row>
    <row r="51" spans="1:3" ht="7.5" customHeight="1">
      <c r="A51" s="129" t="s">
        <v>434</v>
      </c>
      <c r="B51" s="67" t="s">
        <v>496</v>
      </c>
      <c r="C51" s="68" t="s">
        <v>496</v>
      </c>
    </row>
    <row r="52" spans="1:3" ht="7.5" customHeight="1">
      <c r="A52" s="129" t="s">
        <v>435</v>
      </c>
      <c r="B52" s="67" t="s">
        <v>496</v>
      </c>
      <c r="C52" s="68">
        <v>1</v>
      </c>
    </row>
    <row r="53" spans="1:3" ht="7.5" customHeight="1">
      <c r="A53" s="129"/>
      <c r="B53" s="67"/>
      <c r="C53" s="68"/>
    </row>
    <row r="54" spans="1:3" ht="7.5" customHeight="1">
      <c r="A54" s="129"/>
      <c r="B54" s="67"/>
      <c r="C54" s="68"/>
    </row>
    <row r="55" spans="1:3" ht="7.5" customHeight="1">
      <c r="A55" s="129" t="s">
        <v>296</v>
      </c>
      <c r="B55" s="67">
        <v>148</v>
      </c>
      <c r="C55" s="68">
        <v>140</v>
      </c>
    </row>
    <row r="56" spans="1:3" ht="7.5" customHeight="1">
      <c r="A56" s="129" t="s">
        <v>434</v>
      </c>
      <c r="B56" s="67">
        <v>36</v>
      </c>
      <c r="C56" s="68">
        <v>35</v>
      </c>
    </row>
    <row r="57" spans="1:3" ht="7.5" customHeight="1">
      <c r="A57" s="129" t="s">
        <v>435</v>
      </c>
      <c r="B57" s="67">
        <v>112</v>
      </c>
      <c r="C57" s="68">
        <v>105</v>
      </c>
    </row>
    <row r="58" spans="1:3" ht="7.5" customHeight="1">
      <c r="A58" s="129"/>
      <c r="B58" s="67"/>
      <c r="C58" s="68"/>
    </row>
    <row r="59" spans="1:3" ht="7.5" customHeight="1">
      <c r="A59" s="129"/>
      <c r="B59" s="67"/>
      <c r="C59" s="68"/>
    </row>
    <row r="60" spans="1:3" ht="7.5" customHeight="1">
      <c r="A60" s="129" t="s">
        <v>297</v>
      </c>
      <c r="B60" s="67">
        <v>9</v>
      </c>
      <c r="C60" s="68">
        <v>8</v>
      </c>
    </row>
    <row r="61" spans="1:3" ht="7.5" customHeight="1">
      <c r="A61" s="129" t="s">
        <v>434</v>
      </c>
      <c r="B61" s="67">
        <v>3</v>
      </c>
      <c r="C61" s="68">
        <v>4</v>
      </c>
    </row>
    <row r="62" spans="1:3" ht="7.5" customHeight="1">
      <c r="A62" s="129" t="s">
        <v>435</v>
      </c>
      <c r="B62" s="67">
        <v>6</v>
      </c>
      <c r="C62" s="68">
        <v>4</v>
      </c>
    </row>
    <row r="63" spans="1:3" ht="7.5" customHeight="1">
      <c r="A63" s="129"/>
      <c r="B63" s="67"/>
      <c r="C63" s="68"/>
    </row>
    <row r="64" spans="1:3" ht="7.5" customHeight="1">
      <c r="A64" s="129"/>
      <c r="B64" s="67"/>
      <c r="C64" s="68"/>
    </row>
    <row r="65" spans="1:3" ht="7.5" customHeight="1">
      <c r="A65" s="129" t="s">
        <v>298</v>
      </c>
      <c r="B65" s="67" t="s">
        <v>496</v>
      </c>
      <c r="C65" s="68">
        <v>3</v>
      </c>
    </row>
    <row r="66" spans="1:3" ht="7.5" customHeight="1">
      <c r="A66" s="129" t="s">
        <v>434</v>
      </c>
      <c r="B66" s="67" t="s">
        <v>496</v>
      </c>
      <c r="C66" s="68" t="s">
        <v>496</v>
      </c>
    </row>
    <row r="67" spans="1:3" ht="7.5" customHeight="1">
      <c r="A67" s="129" t="s">
        <v>435</v>
      </c>
      <c r="B67" s="67" t="s">
        <v>496</v>
      </c>
      <c r="C67" s="68">
        <v>3</v>
      </c>
    </row>
    <row r="68" spans="1:3" ht="7.5" customHeight="1">
      <c r="A68" s="129"/>
      <c r="B68" s="67"/>
      <c r="C68" s="68"/>
    </row>
    <row r="69" spans="1:3" ht="7.5" customHeight="1">
      <c r="A69" s="129"/>
      <c r="B69" s="67"/>
      <c r="C69" s="68"/>
    </row>
    <row r="70" spans="1:3" ht="7.5" customHeight="1">
      <c r="A70" s="129" t="s">
        <v>299</v>
      </c>
      <c r="B70" s="67" t="s">
        <v>496</v>
      </c>
      <c r="C70" s="68">
        <v>9</v>
      </c>
    </row>
    <row r="71" spans="1:3" ht="7.5" customHeight="1">
      <c r="A71" s="129" t="s">
        <v>67</v>
      </c>
      <c r="B71" s="67" t="s">
        <v>496</v>
      </c>
      <c r="C71" s="68">
        <v>2</v>
      </c>
    </row>
    <row r="72" spans="1:3" ht="7.5" customHeight="1">
      <c r="A72" s="129" t="s">
        <v>68</v>
      </c>
      <c r="B72" s="67" t="s">
        <v>496</v>
      </c>
      <c r="C72" s="68">
        <v>7</v>
      </c>
    </row>
    <row r="73" spans="1:3" ht="7.5" customHeight="1">
      <c r="A73" s="129"/>
      <c r="B73" s="67"/>
      <c r="C73" s="68"/>
    </row>
    <row r="74" spans="1:3" ht="7.5" customHeight="1">
      <c r="A74" s="129" t="s">
        <v>1</v>
      </c>
      <c r="B74" s="67"/>
      <c r="C74" s="68"/>
    </row>
    <row r="75" spans="1:3" ht="7.5" customHeight="1">
      <c r="A75" s="129" t="s">
        <v>300</v>
      </c>
      <c r="B75" s="67" t="s">
        <v>496</v>
      </c>
      <c r="C75" s="68">
        <v>5</v>
      </c>
    </row>
    <row r="76" spans="1:3" ht="7.5" customHeight="1">
      <c r="A76" s="129" t="s">
        <v>434</v>
      </c>
      <c r="B76" s="67" t="s">
        <v>496</v>
      </c>
      <c r="C76" s="68">
        <v>1</v>
      </c>
    </row>
    <row r="77" spans="1:3" ht="7.5" customHeight="1">
      <c r="A77" s="129" t="s">
        <v>435</v>
      </c>
      <c r="B77" s="67" t="s">
        <v>496</v>
      </c>
      <c r="C77" s="68">
        <v>4</v>
      </c>
    </row>
    <row r="78" spans="1:3" ht="7.5" customHeight="1">
      <c r="A78" s="129"/>
      <c r="B78" s="67"/>
      <c r="C78" s="68"/>
    </row>
    <row r="79" spans="1:3" ht="7.5" customHeight="1">
      <c r="A79" s="129"/>
      <c r="B79" s="67"/>
      <c r="C79" s="68"/>
    </row>
    <row r="80" spans="1:3" ht="7.5" customHeight="1">
      <c r="A80" s="129" t="s">
        <v>301</v>
      </c>
      <c r="B80" s="67" t="s">
        <v>496</v>
      </c>
      <c r="C80" s="68">
        <v>4</v>
      </c>
    </row>
    <row r="81" spans="1:3" ht="7.5" customHeight="1">
      <c r="A81" s="129" t="s">
        <v>434</v>
      </c>
      <c r="B81" s="67" t="s">
        <v>496</v>
      </c>
      <c r="C81" s="68">
        <v>1</v>
      </c>
    </row>
    <row r="82" spans="1:3" ht="7.5" customHeight="1">
      <c r="A82" s="129" t="s">
        <v>435</v>
      </c>
      <c r="B82" s="67" t="s">
        <v>496</v>
      </c>
      <c r="C82" s="68">
        <v>3</v>
      </c>
    </row>
    <row r="83" spans="1:3" ht="7.5" customHeight="1">
      <c r="A83" s="129"/>
      <c r="B83" s="67"/>
      <c r="C83" s="68"/>
    </row>
    <row r="84" spans="1:3" ht="7.5" customHeight="1">
      <c r="A84" s="129"/>
      <c r="B84" s="67"/>
      <c r="C84" s="68"/>
    </row>
    <row r="85" spans="1:3" ht="7.5" customHeight="1">
      <c r="A85" s="129" t="s">
        <v>302</v>
      </c>
      <c r="B85" s="67" t="s">
        <v>496</v>
      </c>
      <c r="C85" s="68" t="s">
        <v>496</v>
      </c>
    </row>
    <row r="86" spans="1:3" ht="7.5" customHeight="1">
      <c r="A86" s="129" t="s">
        <v>67</v>
      </c>
      <c r="B86" s="67" t="s">
        <v>496</v>
      </c>
      <c r="C86" s="68" t="s">
        <v>496</v>
      </c>
    </row>
    <row r="87" spans="1:3" ht="7.5" customHeight="1">
      <c r="A87" s="129" t="s">
        <v>68</v>
      </c>
      <c r="B87" s="67" t="s">
        <v>496</v>
      </c>
      <c r="C87" s="68" t="s">
        <v>496</v>
      </c>
    </row>
    <row r="88" spans="1:3" ht="7.5" customHeight="1">
      <c r="A88" s="3"/>
      <c r="B88" s="68"/>
      <c r="C88" s="68"/>
    </row>
    <row r="89" spans="1:3" ht="7.5" customHeight="1">
      <c r="A89" s="3"/>
      <c r="B89" s="68"/>
      <c r="C89" s="68"/>
    </row>
    <row r="90" spans="1:3" ht="7.5" customHeight="1">
      <c r="A90" s="3"/>
      <c r="B90" s="23"/>
      <c r="C90" s="23"/>
    </row>
    <row r="91" spans="1:3" ht="7.5" customHeight="1">
      <c r="A91" s="3"/>
      <c r="B91" s="23"/>
      <c r="C91" s="23"/>
    </row>
    <row r="92" spans="1:3" ht="7.5" customHeight="1">
      <c r="A92" s="3"/>
      <c r="B92" s="23"/>
      <c r="C92" s="23"/>
    </row>
  </sheetData>
  <mergeCells count="1">
    <mergeCell ref="A7:A8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95"/>
  <sheetViews>
    <sheetView workbookViewId="0" topLeftCell="A1">
      <selection activeCell="C23" sqref="C23"/>
    </sheetView>
  </sheetViews>
  <sheetFormatPr defaultColWidth="11.421875" defaultRowHeight="12.75"/>
  <cols>
    <col min="1" max="1" width="38.7109375" style="71" customWidth="1"/>
    <col min="2" max="3" width="12.7109375" style="71" customWidth="1"/>
    <col min="4" max="16384" width="11.421875" style="71" customWidth="1"/>
  </cols>
  <sheetData>
    <row r="1" spans="1:3" ht="10.5" customHeight="1">
      <c r="A1" s="61" t="s">
        <v>303</v>
      </c>
      <c r="B1" s="1"/>
      <c r="C1" s="1"/>
    </row>
    <row r="2" spans="1:3" ht="8.25" customHeight="1">
      <c r="A2" s="3"/>
      <c r="B2" s="3"/>
      <c r="C2" s="3"/>
    </row>
    <row r="3" spans="1:3" ht="8.25" customHeight="1">
      <c r="A3" s="3"/>
      <c r="B3" s="3"/>
      <c r="C3" s="3"/>
    </row>
    <row r="4" spans="1:3" ht="8.25" customHeight="1">
      <c r="A4" s="3"/>
      <c r="B4" s="3"/>
      <c r="C4" s="3"/>
    </row>
    <row r="5" spans="1:3" ht="8.25" customHeight="1">
      <c r="A5" s="1" t="s">
        <v>213</v>
      </c>
      <c r="B5" s="1"/>
      <c r="C5" s="1"/>
    </row>
    <row r="6" spans="1:3" ht="8.25" customHeight="1">
      <c r="A6" s="3"/>
      <c r="B6" s="3"/>
      <c r="C6" s="3"/>
    </row>
    <row r="7" spans="1:3" ht="15" customHeight="1">
      <c r="A7" s="197" t="s">
        <v>420</v>
      </c>
      <c r="B7" s="27" t="str">
        <f>'Tab 12.1'!B7</f>
        <v>Januar</v>
      </c>
      <c r="C7" s="27"/>
    </row>
    <row r="8" spans="1:3" ht="15" customHeight="1">
      <c r="A8" s="247"/>
      <c r="B8" s="45">
        <f>'Tab 10'!B9</f>
        <v>2004</v>
      </c>
      <c r="C8" s="46">
        <f>'Tab 10'!C9</f>
        <v>2003</v>
      </c>
    </row>
    <row r="9" spans="1:3" ht="7.5" customHeight="1">
      <c r="A9" s="3"/>
      <c r="B9" s="47"/>
      <c r="C9" s="23"/>
    </row>
    <row r="10" spans="1:3" ht="7.5" customHeight="1">
      <c r="A10" s="131" t="s">
        <v>444</v>
      </c>
      <c r="B10" s="67" t="s">
        <v>496</v>
      </c>
      <c r="C10" s="68" t="s">
        <v>496</v>
      </c>
    </row>
    <row r="11" spans="1:3" ht="7.5" customHeight="1">
      <c r="A11" s="129" t="s">
        <v>67</v>
      </c>
      <c r="B11" s="67" t="s">
        <v>496</v>
      </c>
      <c r="C11" s="68" t="s">
        <v>496</v>
      </c>
    </row>
    <row r="12" spans="1:3" ht="7.5" customHeight="1">
      <c r="A12" s="129" t="s">
        <v>68</v>
      </c>
      <c r="B12" s="67" t="s">
        <v>496</v>
      </c>
      <c r="C12" s="68" t="s">
        <v>496</v>
      </c>
    </row>
    <row r="13" spans="1:3" ht="7.5" customHeight="1">
      <c r="A13" s="129"/>
      <c r="B13" s="67"/>
      <c r="C13" s="68"/>
    </row>
    <row r="14" spans="1:3" ht="7.5" customHeight="1">
      <c r="A14" s="129"/>
      <c r="B14" s="67"/>
      <c r="C14" s="68"/>
    </row>
    <row r="15" spans="1:3" ht="7.5" customHeight="1">
      <c r="A15" s="129" t="s">
        <v>445</v>
      </c>
      <c r="B15" s="67" t="s">
        <v>496</v>
      </c>
      <c r="C15" s="68" t="s">
        <v>496</v>
      </c>
    </row>
    <row r="16" spans="1:3" ht="7.5" customHeight="1">
      <c r="A16" s="129" t="s">
        <v>67</v>
      </c>
      <c r="B16" s="67" t="s">
        <v>496</v>
      </c>
      <c r="C16" s="68" t="s">
        <v>496</v>
      </c>
    </row>
    <row r="17" spans="1:3" ht="7.5" customHeight="1">
      <c r="A17" s="129" t="s">
        <v>68</v>
      </c>
      <c r="B17" s="67" t="s">
        <v>496</v>
      </c>
      <c r="C17" s="68" t="s">
        <v>496</v>
      </c>
    </row>
    <row r="18" spans="1:3" ht="7.5" customHeight="1">
      <c r="A18" s="129"/>
      <c r="B18" s="67"/>
      <c r="C18" s="68"/>
    </row>
    <row r="19" spans="1:3" ht="7.5" customHeight="1">
      <c r="A19" s="129"/>
      <c r="B19" s="67"/>
      <c r="C19" s="68"/>
    </row>
    <row r="20" spans="1:3" ht="7.5" customHeight="1">
      <c r="A20" s="129" t="s">
        <v>304</v>
      </c>
      <c r="B20" s="67">
        <v>14</v>
      </c>
      <c r="C20" s="68">
        <v>7</v>
      </c>
    </row>
    <row r="21" spans="1:3" ht="7.5" customHeight="1">
      <c r="A21" s="129" t="s">
        <v>94</v>
      </c>
      <c r="B21" s="67">
        <v>1</v>
      </c>
      <c r="C21" s="68">
        <v>3</v>
      </c>
    </row>
    <row r="22" spans="1:3" ht="7.5" customHeight="1">
      <c r="A22" s="129" t="s">
        <v>95</v>
      </c>
      <c r="B22" s="67">
        <v>13</v>
      </c>
      <c r="C22" s="68">
        <v>4</v>
      </c>
    </row>
    <row r="23" spans="1:3" ht="7.5" customHeight="1">
      <c r="A23" s="129"/>
      <c r="B23" s="67"/>
      <c r="C23" s="68"/>
    </row>
    <row r="24" spans="1:3" ht="7.5" customHeight="1">
      <c r="A24" s="129" t="s">
        <v>0</v>
      </c>
      <c r="B24" s="67"/>
      <c r="C24" s="68"/>
    </row>
    <row r="25" spans="1:3" ht="7.5" customHeight="1">
      <c r="A25" s="129" t="s">
        <v>305</v>
      </c>
      <c r="B25" s="67"/>
      <c r="C25" s="68"/>
    </row>
    <row r="26" spans="1:3" ht="7.5" customHeight="1">
      <c r="A26" s="129" t="s">
        <v>446</v>
      </c>
      <c r="B26" s="67">
        <v>1</v>
      </c>
      <c r="C26" s="68" t="s">
        <v>496</v>
      </c>
    </row>
    <row r="27" spans="1:3" ht="7.5" customHeight="1">
      <c r="A27" s="129" t="s">
        <v>67</v>
      </c>
      <c r="B27" s="67" t="s">
        <v>496</v>
      </c>
      <c r="C27" s="68" t="s">
        <v>496</v>
      </c>
    </row>
    <row r="28" spans="1:3" ht="7.5" customHeight="1">
      <c r="A28" s="129" t="s">
        <v>68</v>
      </c>
      <c r="B28" s="67">
        <v>1</v>
      </c>
      <c r="C28" s="68" t="s">
        <v>496</v>
      </c>
    </row>
    <row r="29" spans="1:3" ht="7.5" customHeight="1">
      <c r="A29" s="129"/>
      <c r="B29" s="67"/>
      <c r="C29" s="68"/>
    </row>
    <row r="30" spans="1:3" ht="7.5" customHeight="1">
      <c r="A30" s="129"/>
      <c r="B30" s="67"/>
      <c r="C30" s="68"/>
    </row>
    <row r="31" spans="1:3" ht="7.5" customHeight="1">
      <c r="A31" s="129" t="s">
        <v>447</v>
      </c>
      <c r="B31" s="67">
        <v>6</v>
      </c>
      <c r="C31" s="68">
        <v>1</v>
      </c>
    </row>
    <row r="32" spans="1:3" ht="7.5" customHeight="1">
      <c r="A32" s="129" t="s">
        <v>448</v>
      </c>
      <c r="B32" s="67">
        <v>1</v>
      </c>
      <c r="C32" s="68" t="s">
        <v>496</v>
      </c>
    </row>
    <row r="33" spans="1:3" ht="7.5" customHeight="1">
      <c r="A33" s="129" t="s">
        <v>449</v>
      </c>
      <c r="B33" s="67">
        <v>5</v>
      </c>
      <c r="C33" s="68">
        <v>1</v>
      </c>
    </row>
    <row r="34" spans="1:3" ht="7.5" customHeight="1">
      <c r="A34" s="129"/>
      <c r="B34" s="67"/>
      <c r="C34" s="68"/>
    </row>
    <row r="35" spans="1:3" ht="7.5" customHeight="1">
      <c r="A35" s="129"/>
      <c r="B35" s="67"/>
      <c r="C35" s="68"/>
    </row>
    <row r="36" spans="1:3" ht="7.5" customHeight="1">
      <c r="A36" s="129" t="s">
        <v>450</v>
      </c>
      <c r="B36" s="67">
        <v>1</v>
      </c>
      <c r="C36" s="68">
        <v>5</v>
      </c>
    </row>
    <row r="37" spans="1:3" ht="7.5" customHeight="1">
      <c r="A37" s="129" t="s">
        <v>67</v>
      </c>
      <c r="B37" s="67" t="s">
        <v>496</v>
      </c>
      <c r="C37" s="68">
        <v>3</v>
      </c>
    </row>
    <row r="38" spans="1:3" ht="7.5" customHeight="1">
      <c r="A38" s="129" t="s">
        <v>68</v>
      </c>
      <c r="B38" s="67">
        <v>1</v>
      </c>
      <c r="C38" s="68">
        <v>2</v>
      </c>
    </row>
    <row r="39" spans="1:3" ht="7.5" customHeight="1">
      <c r="A39" s="129"/>
      <c r="B39" s="67"/>
      <c r="C39" s="68"/>
    </row>
    <row r="40" spans="1:3" ht="7.5" customHeight="1">
      <c r="A40" s="129"/>
      <c r="B40" s="67"/>
      <c r="C40" s="68"/>
    </row>
    <row r="41" spans="1:3" ht="7.5" customHeight="1">
      <c r="A41" s="129" t="s">
        <v>451</v>
      </c>
      <c r="B41" s="67">
        <v>5</v>
      </c>
      <c r="C41" s="68" t="s">
        <v>496</v>
      </c>
    </row>
    <row r="42" spans="1:3" ht="7.5" customHeight="1">
      <c r="A42" s="129" t="s">
        <v>67</v>
      </c>
      <c r="B42" s="67" t="s">
        <v>496</v>
      </c>
      <c r="C42" s="68" t="s">
        <v>496</v>
      </c>
    </row>
    <row r="43" spans="1:3" ht="7.5" customHeight="1">
      <c r="A43" s="129" t="s">
        <v>68</v>
      </c>
      <c r="B43" s="67">
        <v>5</v>
      </c>
      <c r="C43" s="68" t="s">
        <v>496</v>
      </c>
    </row>
    <row r="44" spans="1:3" ht="7.5" customHeight="1">
      <c r="A44" s="129"/>
      <c r="B44" s="67"/>
      <c r="C44" s="68"/>
    </row>
    <row r="45" spans="1:3" ht="7.5" customHeight="1">
      <c r="A45" s="129"/>
      <c r="B45" s="67"/>
      <c r="C45" s="68"/>
    </row>
    <row r="46" spans="1:3" ht="7.5" customHeight="1">
      <c r="A46" s="129" t="s">
        <v>452</v>
      </c>
      <c r="B46" s="67">
        <v>1</v>
      </c>
      <c r="C46" s="68">
        <v>1</v>
      </c>
    </row>
    <row r="47" spans="1:3" ht="7.5" customHeight="1">
      <c r="A47" s="129" t="s">
        <v>67</v>
      </c>
      <c r="B47" s="67" t="s">
        <v>496</v>
      </c>
      <c r="C47" s="68" t="s">
        <v>496</v>
      </c>
    </row>
    <row r="48" spans="1:3" ht="7.5" customHeight="1">
      <c r="A48" s="129" t="s">
        <v>68</v>
      </c>
      <c r="B48" s="67">
        <v>1</v>
      </c>
      <c r="C48" s="68">
        <v>1</v>
      </c>
    </row>
    <row r="49" spans="1:3" ht="7.5" customHeight="1">
      <c r="A49" s="129"/>
      <c r="B49" s="67"/>
      <c r="C49" s="68"/>
    </row>
    <row r="50" spans="1:3" ht="7.5" customHeight="1">
      <c r="A50" s="129"/>
      <c r="B50" s="67"/>
      <c r="C50" s="68"/>
    </row>
    <row r="51" spans="1:3" ht="7.5" customHeight="1">
      <c r="A51" s="129" t="s">
        <v>306</v>
      </c>
      <c r="B51" s="67">
        <v>4</v>
      </c>
      <c r="C51" s="68">
        <v>7</v>
      </c>
    </row>
    <row r="52" spans="1:3" ht="7.5" customHeight="1">
      <c r="A52" s="129" t="s">
        <v>94</v>
      </c>
      <c r="B52" s="67">
        <v>1</v>
      </c>
      <c r="C52" s="68">
        <v>2</v>
      </c>
    </row>
    <row r="53" spans="1:3" ht="7.5" customHeight="1">
      <c r="A53" s="129" t="s">
        <v>95</v>
      </c>
      <c r="B53" s="67">
        <v>3</v>
      </c>
      <c r="C53" s="68">
        <v>5</v>
      </c>
    </row>
    <row r="54" spans="1:3" ht="7.5" customHeight="1">
      <c r="A54" s="129"/>
      <c r="B54" s="67"/>
      <c r="C54" s="68"/>
    </row>
    <row r="55" spans="1:3" ht="7.5" customHeight="1">
      <c r="A55" s="129" t="s">
        <v>0</v>
      </c>
      <c r="B55" s="67"/>
      <c r="C55" s="68"/>
    </row>
    <row r="56" spans="1:3" ht="7.5" customHeight="1">
      <c r="A56" s="129" t="s">
        <v>307</v>
      </c>
      <c r="B56" s="67" t="s">
        <v>496</v>
      </c>
      <c r="C56" s="68" t="s">
        <v>496</v>
      </c>
    </row>
    <row r="57" spans="1:3" ht="7.5" customHeight="1">
      <c r="A57" s="129" t="s">
        <v>67</v>
      </c>
      <c r="B57" s="67" t="s">
        <v>496</v>
      </c>
      <c r="C57" s="68" t="s">
        <v>496</v>
      </c>
    </row>
    <row r="58" spans="1:3" ht="7.5" customHeight="1">
      <c r="A58" s="129" t="s">
        <v>68</v>
      </c>
      <c r="B58" s="67" t="s">
        <v>496</v>
      </c>
      <c r="C58" s="68" t="s">
        <v>496</v>
      </c>
    </row>
    <row r="59" spans="1:3" ht="7.5" customHeight="1">
      <c r="A59" s="129"/>
      <c r="B59" s="67"/>
      <c r="C59" s="68"/>
    </row>
    <row r="60" spans="1:3" ht="7.5" customHeight="1">
      <c r="A60" s="129"/>
      <c r="B60" s="67"/>
      <c r="C60" s="68"/>
    </row>
    <row r="61" spans="1:3" ht="7.5" customHeight="1">
      <c r="A61" s="129" t="s">
        <v>308</v>
      </c>
      <c r="B61" s="67">
        <v>2</v>
      </c>
      <c r="C61" s="68">
        <v>4</v>
      </c>
    </row>
    <row r="62" spans="1:3" ht="7.5" customHeight="1">
      <c r="A62" s="129" t="s">
        <v>67</v>
      </c>
      <c r="B62" s="67" t="s">
        <v>496</v>
      </c>
      <c r="C62" s="68">
        <v>1</v>
      </c>
    </row>
    <row r="63" spans="1:3" ht="7.5" customHeight="1">
      <c r="A63" s="129" t="s">
        <v>68</v>
      </c>
      <c r="B63" s="67">
        <v>2</v>
      </c>
      <c r="C63" s="68">
        <v>3</v>
      </c>
    </row>
    <row r="64" spans="1:3" ht="7.5" customHeight="1">
      <c r="A64" s="129"/>
      <c r="B64" s="67"/>
      <c r="C64" s="68"/>
    </row>
    <row r="65" spans="1:3" ht="7.5" customHeight="1">
      <c r="A65" s="129"/>
      <c r="B65" s="67"/>
      <c r="C65" s="68"/>
    </row>
    <row r="66" spans="1:3" ht="7.5" customHeight="1">
      <c r="A66" s="129" t="s">
        <v>453</v>
      </c>
      <c r="B66" s="67" t="s">
        <v>496</v>
      </c>
      <c r="C66" s="68">
        <v>2</v>
      </c>
    </row>
    <row r="67" spans="1:3" ht="7.5" customHeight="1">
      <c r="A67" s="129" t="s">
        <v>67</v>
      </c>
      <c r="B67" s="67" t="s">
        <v>496</v>
      </c>
      <c r="C67" s="68">
        <v>1</v>
      </c>
    </row>
    <row r="68" spans="1:3" ht="7.5" customHeight="1">
      <c r="A68" s="129" t="s">
        <v>68</v>
      </c>
      <c r="B68" s="67" t="s">
        <v>496</v>
      </c>
      <c r="C68" s="68">
        <v>1</v>
      </c>
    </row>
    <row r="69" spans="1:3" ht="7.5" customHeight="1">
      <c r="A69" s="129"/>
      <c r="B69" s="67"/>
      <c r="C69" s="68"/>
    </row>
    <row r="70" spans="1:3" ht="7.5" customHeight="1">
      <c r="A70" s="129"/>
      <c r="B70" s="67"/>
      <c r="C70" s="68"/>
    </row>
    <row r="71" spans="1:3" ht="7.5" customHeight="1">
      <c r="A71" s="129" t="s">
        <v>309</v>
      </c>
      <c r="B71" s="67">
        <v>2</v>
      </c>
      <c r="C71" s="68">
        <v>1</v>
      </c>
    </row>
    <row r="72" spans="1:3" ht="7.5" customHeight="1">
      <c r="A72" s="129" t="s">
        <v>67</v>
      </c>
      <c r="B72" s="67">
        <v>1</v>
      </c>
      <c r="C72" s="68" t="s">
        <v>496</v>
      </c>
    </row>
    <row r="73" spans="1:3" ht="7.5" customHeight="1">
      <c r="A73" s="129" t="s">
        <v>68</v>
      </c>
      <c r="B73" s="67">
        <v>1</v>
      </c>
      <c r="C73" s="68">
        <v>1</v>
      </c>
    </row>
    <row r="74" spans="1:3" ht="7.5" customHeight="1">
      <c r="A74" s="129"/>
      <c r="B74" s="67"/>
      <c r="C74" s="68"/>
    </row>
    <row r="75" spans="1:3" ht="7.5" customHeight="1">
      <c r="A75" s="129"/>
      <c r="B75" s="67"/>
      <c r="C75" s="68"/>
    </row>
    <row r="76" spans="1:3" ht="7.5" customHeight="1">
      <c r="A76" s="129" t="s">
        <v>310</v>
      </c>
      <c r="B76" s="67">
        <v>1</v>
      </c>
      <c r="C76" s="68" t="s">
        <v>496</v>
      </c>
    </row>
    <row r="77" spans="1:3" ht="7.5" customHeight="1">
      <c r="A77" s="129" t="s">
        <v>94</v>
      </c>
      <c r="B77" s="67">
        <v>1</v>
      </c>
      <c r="C77" s="68" t="s">
        <v>496</v>
      </c>
    </row>
    <row r="78" spans="1:3" ht="7.5" customHeight="1">
      <c r="A78" s="129" t="s">
        <v>95</v>
      </c>
      <c r="B78" s="67" t="s">
        <v>496</v>
      </c>
      <c r="C78" s="68" t="s">
        <v>496</v>
      </c>
    </row>
    <row r="79" spans="1:3" ht="7.5" customHeight="1">
      <c r="A79" s="129"/>
      <c r="B79" s="67"/>
      <c r="C79" s="68"/>
    </row>
    <row r="80" spans="1:3" ht="7.5" customHeight="1">
      <c r="A80" s="129"/>
      <c r="B80" s="67"/>
      <c r="C80" s="68"/>
    </row>
    <row r="81" spans="1:3" ht="7.5" customHeight="1">
      <c r="A81" s="129" t="s">
        <v>311</v>
      </c>
      <c r="B81" s="67" t="s">
        <v>496</v>
      </c>
      <c r="C81" s="68" t="s">
        <v>496</v>
      </c>
    </row>
    <row r="82" spans="1:3" ht="7.5" customHeight="1">
      <c r="A82" s="129" t="s">
        <v>94</v>
      </c>
      <c r="B82" s="67" t="s">
        <v>496</v>
      </c>
      <c r="C82" s="68" t="s">
        <v>496</v>
      </c>
    </row>
    <row r="83" spans="1:3" ht="7.5" customHeight="1">
      <c r="A83" s="129" t="s">
        <v>95</v>
      </c>
      <c r="B83" s="67" t="s">
        <v>496</v>
      </c>
      <c r="C83" s="68" t="s">
        <v>496</v>
      </c>
    </row>
    <row r="84" spans="1:3" ht="7.5" customHeight="1">
      <c r="A84" s="129"/>
      <c r="B84" s="67"/>
      <c r="C84" s="68"/>
    </row>
    <row r="85" spans="1:3" ht="7.5" customHeight="1">
      <c r="A85" s="129"/>
      <c r="B85" s="67"/>
      <c r="C85" s="68"/>
    </row>
    <row r="86" spans="1:3" ht="7.5" customHeight="1">
      <c r="A86" s="130" t="s">
        <v>312</v>
      </c>
      <c r="B86" s="88">
        <v>945</v>
      </c>
      <c r="C86" s="89" t="s">
        <v>509</v>
      </c>
    </row>
    <row r="87" spans="1:3" ht="7.5" customHeight="1">
      <c r="A87" s="130" t="s">
        <v>94</v>
      </c>
      <c r="B87" s="88">
        <v>401</v>
      </c>
      <c r="C87" s="89">
        <v>511</v>
      </c>
    </row>
    <row r="88" spans="1:3" ht="7.5" customHeight="1">
      <c r="A88" s="130" t="s">
        <v>95</v>
      </c>
      <c r="B88" s="88">
        <v>544</v>
      </c>
      <c r="C88" s="89">
        <v>601</v>
      </c>
    </row>
    <row r="89" spans="2:3" ht="12.75">
      <c r="B89" s="68"/>
      <c r="C89" s="68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</sheetData>
  <mergeCells count="1">
    <mergeCell ref="A7:A8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2"/>
  <sheetViews>
    <sheetView zoomScale="120" zoomScaleNormal="120" workbookViewId="0" topLeftCell="A1">
      <selection activeCell="K1" sqref="K1:K16384"/>
    </sheetView>
  </sheetViews>
  <sheetFormatPr defaultColWidth="11.421875" defaultRowHeight="12.75"/>
  <cols>
    <col min="1" max="1" width="15.7109375" style="71" customWidth="1"/>
    <col min="2" max="7" width="6.57421875" style="71" customWidth="1"/>
    <col min="8" max="8" width="7.00390625" style="71" customWidth="1"/>
    <col min="9" max="11" width="6.57421875" style="71" customWidth="1"/>
    <col min="12" max="16384" width="11.421875" style="71" customWidth="1"/>
  </cols>
  <sheetData>
    <row r="1" spans="1:11" ht="10.5" customHeight="1">
      <c r="A1" s="61" t="s">
        <v>313</v>
      </c>
      <c r="B1" s="1"/>
      <c r="C1" s="1"/>
      <c r="D1" s="1"/>
      <c r="E1" s="1"/>
      <c r="F1" s="1"/>
      <c r="G1" s="1"/>
      <c r="H1" s="1"/>
      <c r="I1" s="1"/>
      <c r="J1" s="83"/>
      <c r="K1" s="83"/>
    </row>
    <row r="2" spans="1:9" ht="8.25" customHeight="1">
      <c r="A2" s="3"/>
      <c r="B2" s="3"/>
      <c r="C2" s="3"/>
      <c r="D2" s="3"/>
      <c r="E2" s="3"/>
      <c r="F2" s="3"/>
      <c r="G2" s="3"/>
      <c r="H2" s="3"/>
      <c r="I2" s="3"/>
    </row>
    <row r="3" spans="1:9" ht="8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8.25" customHeight="1">
      <c r="A4" s="3"/>
      <c r="B4" s="3"/>
      <c r="C4" s="3"/>
      <c r="D4" s="3"/>
      <c r="E4" s="3"/>
      <c r="F4" s="3"/>
      <c r="G4" s="3"/>
      <c r="H4" s="3"/>
      <c r="I4" s="3"/>
    </row>
    <row r="5" spans="1:11" ht="8.25" customHeight="1">
      <c r="A5" s="72" t="s">
        <v>314</v>
      </c>
      <c r="B5" s="1"/>
      <c r="C5" s="1"/>
      <c r="D5" s="1"/>
      <c r="E5" s="1"/>
      <c r="F5" s="1"/>
      <c r="G5" s="1"/>
      <c r="H5" s="1"/>
      <c r="I5" s="1"/>
      <c r="J5" s="83"/>
      <c r="K5" s="83"/>
    </row>
    <row r="6" spans="1:9" ht="8.25" customHeight="1">
      <c r="A6" s="3"/>
      <c r="B6" s="3"/>
      <c r="C6" s="3"/>
      <c r="D6" s="3"/>
      <c r="E6" s="3"/>
      <c r="F6" s="3"/>
      <c r="G6" s="3"/>
      <c r="H6" s="3"/>
      <c r="I6" s="3"/>
    </row>
    <row r="7" spans="1:11" ht="11.25" customHeight="1">
      <c r="A7" s="197" t="s">
        <v>421</v>
      </c>
      <c r="B7" s="264" t="s">
        <v>372</v>
      </c>
      <c r="C7" s="27" t="s">
        <v>315</v>
      </c>
      <c r="D7" s="53"/>
      <c r="E7" s="27"/>
      <c r="F7" s="27"/>
      <c r="G7" s="27"/>
      <c r="H7" s="243" t="s">
        <v>459</v>
      </c>
      <c r="I7" s="27" t="s">
        <v>315</v>
      </c>
      <c r="J7" s="84"/>
      <c r="K7" s="84"/>
    </row>
    <row r="8" spans="1:11" ht="11.25" customHeight="1">
      <c r="A8" s="246"/>
      <c r="B8" s="256"/>
      <c r="C8" s="221" t="s">
        <v>381</v>
      </c>
      <c r="D8" s="265" t="s">
        <v>382</v>
      </c>
      <c r="E8" s="34" t="s">
        <v>316</v>
      </c>
      <c r="F8" s="34"/>
      <c r="G8" s="34"/>
      <c r="H8" s="248"/>
      <c r="I8" s="221" t="s">
        <v>119</v>
      </c>
      <c r="J8" s="221" t="s">
        <v>116</v>
      </c>
      <c r="K8" s="230" t="s">
        <v>117</v>
      </c>
    </row>
    <row r="9" spans="1:11" ht="11.25" customHeight="1">
      <c r="A9" s="246"/>
      <c r="B9" s="256"/>
      <c r="C9" s="248"/>
      <c r="D9" s="248"/>
      <c r="E9" s="221" t="s">
        <v>383</v>
      </c>
      <c r="F9" s="221" t="s">
        <v>384</v>
      </c>
      <c r="G9" s="221" t="s">
        <v>385</v>
      </c>
      <c r="H9" s="248"/>
      <c r="I9" s="248"/>
      <c r="J9" s="248"/>
      <c r="K9" s="258"/>
    </row>
    <row r="10" spans="1:11" ht="11.25" customHeight="1">
      <c r="A10" s="246"/>
      <c r="B10" s="256"/>
      <c r="C10" s="248"/>
      <c r="D10" s="248"/>
      <c r="E10" s="248"/>
      <c r="F10" s="248"/>
      <c r="G10" s="248"/>
      <c r="H10" s="248"/>
      <c r="I10" s="248"/>
      <c r="J10" s="248"/>
      <c r="K10" s="258"/>
    </row>
    <row r="11" spans="1:11" ht="11.25" customHeight="1">
      <c r="A11" s="246"/>
      <c r="B11" s="256"/>
      <c r="C11" s="248"/>
      <c r="D11" s="248"/>
      <c r="E11" s="248"/>
      <c r="F11" s="248"/>
      <c r="G11" s="248"/>
      <c r="H11" s="248"/>
      <c r="I11" s="248"/>
      <c r="J11" s="250"/>
      <c r="K11" s="245"/>
    </row>
    <row r="12" spans="1:11" ht="11.25" customHeight="1">
      <c r="A12" s="246"/>
      <c r="B12" s="256"/>
      <c r="C12" s="248"/>
      <c r="D12" s="248"/>
      <c r="E12" s="248"/>
      <c r="F12" s="248"/>
      <c r="G12" s="248"/>
      <c r="H12" s="248"/>
      <c r="I12" s="248"/>
      <c r="J12" s="230" t="s">
        <v>369</v>
      </c>
      <c r="K12" s="254"/>
    </row>
    <row r="13" spans="1:11" ht="11.25" customHeight="1">
      <c r="A13" s="247"/>
      <c r="B13" s="257"/>
      <c r="C13" s="249"/>
      <c r="D13" s="249"/>
      <c r="E13" s="249"/>
      <c r="F13" s="249"/>
      <c r="G13" s="249"/>
      <c r="H13" s="249"/>
      <c r="I13" s="249"/>
      <c r="J13" s="252"/>
      <c r="K13" s="255"/>
    </row>
    <row r="14" spans="1:11" ht="30" customHeight="1">
      <c r="A14" s="80">
        <f>'Tab 4'!B13</f>
        <v>37987</v>
      </c>
      <c r="B14" s="80"/>
      <c r="C14" s="1"/>
      <c r="D14" s="1"/>
      <c r="E14" s="1"/>
      <c r="F14" s="1"/>
      <c r="G14" s="1"/>
      <c r="H14" s="1"/>
      <c r="I14" s="1"/>
      <c r="J14" s="83"/>
      <c r="K14" s="83"/>
    </row>
    <row r="15" spans="1:11" ht="9" customHeight="1">
      <c r="A15" s="5" t="s">
        <v>317</v>
      </c>
      <c r="B15" s="87">
        <f>SUM(C15:D15)</f>
        <v>388</v>
      </c>
      <c r="C15" s="31">
        <v>42</v>
      </c>
      <c r="D15" s="87">
        <f>SUM(E15:G15)</f>
        <v>346</v>
      </c>
      <c r="E15" s="31">
        <v>21</v>
      </c>
      <c r="F15" s="31">
        <v>3</v>
      </c>
      <c r="G15" s="31">
        <v>322</v>
      </c>
      <c r="H15" s="31">
        <v>51</v>
      </c>
      <c r="I15" s="31">
        <v>1</v>
      </c>
      <c r="J15" s="31">
        <v>8</v>
      </c>
      <c r="K15" s="31">
        <v>42</v>
      </c>
    </row>
    <row r="16" spans="1:11" ht="9" customHeight="1">
      <c r="A16" s="5" t="s">
        <v>318</v>
      </c>
      <c r="B16" s="87">
        <f aca="true" t="shared" si="0" ref="B16:B31">SUM(C16:D16)</f>
        <v>342</v>
      </c>
      <c r="C16" s="31">
        <v>36</v>
      </c>
      <c r="D16" s="87">
        <f aca="true" t="shared" si="1" ref="D16:D31">SUM(E16:G16)</f>
        <v>306</v>
      </c>
      <c r="E16" s="31">
        <v>16</v>
      </c>
      <c r="F16" s="31">
        <v>3</v>
      </c>
      <c r="G16" s="31">
        <v>287</v>
      </c>
      <c r="H16" s="31">
        <v>43</v>
      </c>
      <c r="I16" s="31" t="s">
        <v>496</v>
      </c>
      <c r="J16" s="31">
        <v>7</v>
      </c>
      <c r="K16" s="31">
        <v>36</v>
      </c>
    </row>
    <row r="17" spans="1:11" ht="9" customHeight="1">
      <c r="A17" s="5" t="s">
        <v>319</v>
      </c>
      <c r="B17" s="87">
        <f t="shared" si="0"/>
        <v>30</v>
      </c>
      <c r="C17" s="31">
        <v>4</v>
      </c>
      <c r="D17" s="87">
        <f t="shared" si="1"/>
        <v>26</v>
      </c>
      <c r="E17" s="31">
        <v>5</v>
      </c>
      <c r="F17" s="31" t="s">
        <v>496</v>
      </c>
      <c r="G17" s="31">
        <v>21</v>
      </c>
      <c r="H17" s="31">
        <v>5</v>
      </c>
      <c r="I17" s="31">
        <v>1</v>
      </c>
      <c r="J17" s="31" t="s">
        <v>496</v>
      </c>
      <c r="K17" s="31">
        <v>4</v>
      </c>
    </row>
    <row r="18" spans="1:11" ht="9" customHeight="1">
      <c r="A18" s="5" t="s">
        <v>320</v>
      </c>
      <c r="B18" s="87">
        <f t="shared" si="0"/>
        <v>16</v>
      </c>
      <c r="C18" s="31">
        <v>2</v>
      </c>
      <c r="D18" s="87">
        <f t="shared" si="1"/>
        <v>14</v>
      </c>
      <c r="E18" s="31" t="s">
        <v>496</v>
      </c>
      <c r="F18" s="31" t="s">
        <v>496</v>
      </c>
      <c r="G18" s="31">
        <v>14</v>
      </c>
      <c r="H18" s="31">
        <v>3</v>
      </c>
      <c r="I18" s="31" t="s">
        <v>496</v>
      </c>
      <c r="J18" s="31">
        <v>1</v>
      </c>
      <c r="K18" s="31">
        <v>2</v>
      </c>
    </row>
    <row r="19" spans="1:11" ht="6.75" customHeight="1">
      <c r="A19" s="5"/>
      <c r="B19" s="87">
        <f t="shared" si="0"/>
        <v>0</v>
      </c>
      <c r="C19" s="31"/>
      <c r="D19" s="87">
        <f t="shared" si="1"/>
        <v>0</v>
      </c>
      <c r="E19" s="31"/>
      <c r="F19" s="31"/>
      <c r="G19" s="31"/>
      <c r="H19" s="31"/>
      <c r="I19" s="31"/>
      <c r="J19" s="31"/>
      <c r="K19" s="31"/>
    </row>
    <row r="20" spans="1:11" ht="9" customHeight="1">
      <c r="A20" s="5" t="s">
        <v>321</v>
      </c>
      <c r="B20" s="87">
        <f t="shared" si="0"/>
        <v>221</v>
      </c>
      <c r="C20" s="31">
        <v>21</v>
      </c>
      <c r="D20" s="87">
        <f t="shared" si="1"/>
        <v>200</v>
      </c>
      <c r="E20" s="31">
        <v>8</v>
      </c>
      <c r="F20" s="31">
        <v>2</v>
      </c>
      <c r="G20" s="31">
        <v>190</v>
      </c>
      <c r="H20" s="31">
        <v>30</v>
      </c>
      <c r="I20" s="31" t="s">
        <v>496</v>
      </c>
      <c r="J20" s="31">
        <v>6</v>
      </c>
      <c r="K20" s="31">
        <v>24</v>
      </c>
    </row>
    <row r="21" spans="1:11" ht="9" customHeight="1">
      <c r="A21" s="5" t="s">
        <v>318</v>
      </c>
      <c r="B21" s="87">
        <f t="shared" si="0"/>
        <v>188</v>
      </c>
      <c r="C21" s="31">
        <v>16</v>
      </c>
      <c r="D21" s="87">
        <f t="shared" si="1"/>
        <v>172</v>
      </c>
      <c r="E21" s="31">
        <v>5</v>
      </c>
      <c r="F21" s="31">
        <v>2</v>
      </c>
      <c r="G21" s="31">
        <v>165</v>
      </c>
      <c r="H21" s="31">
        <v>20</v>
      </c>
      <c r="I21" s="31" t="s">
        <v>496</v>
      </c>
      <c r="J21" s="31">
        <v>3</v>
      </c>
      <c r="K21" s="31">
        <v>17</v>
      </c>
    </row>
    <row r="22" spans="1:11" ht="9" customHeight="1">
      <c r="A22" s="5" t="s">
        <v>319</v>
      </c>
      <c r="B22" s="87">
        <f t="shared" si="0"/>
        <v>21</v>
      </c>
      <c r="C22" s="31">
        <v>3</v>
      </c>
      <c r="D22" s="87">
        <f t="shared" si="1"/>
        <v>18</v>
      </c>
      <c r="E22" s="31">
        <v>2</v>
      </c>
      <c r="F22" s="31" t="s">
        <v>496</v>
      </c>
      <c r="G22" s="31">
        <v>16</v>
      </c>
      <c r="H22" s="31">
        <v>8</v>
      </c>
      <c r="I22" s="31" t="s">
        <v>496</v>
      </c>
      <c r="J22" s="31">
        <v>1</v>
      </c>
      <c r="K22" s="31">
        <v>7</v>
      </c>
    </row>
    <row r="23" spans="1:11" ht="9" customHeight="1">
      <c r="A23" s="5" t="s">
        <v>320</v>
      </c>
      <c r="B23" s="87">
        <f t="shared" si="0"/>
        <v>12</v>
      </c>
      <c r="C23" s="31">
        <v>2</v>
      </c>
      <c r="D23" s="87">
        <f t="shared" si="1"/>
        <v>10</v>
      </c>
      <c r="E23" s="31">
        <v>1</v>
      </c>
      <c r="F23" s="31" t="s">
        <v>496</v>
      </c>
      <c r="G23" s="31">
        <v>9</v>
      </c>
      <c r="H23" s="31">
        <v>2</v>
      </c>
      <c r="I23" s="31" t="s">
        <v>496</v>
      </c>
      <c r="J23" s="31">
        <v>2</v>
      </c>
      <c r="K23" s="31" t="s">
        <v>496</v>
      </c>
    </row>
    <row r="24" spans="1:11" ht="6.75" customHeight="1">
      <c r="A24" s="5"/>
      <c r="B24" s="87">
        <f t="shared" si="0"/>
        <v>0</v>
      </c>
      <c r="C24" s="31"/>
      <c r="D24" s="87">
        <f t="shared" si="1"/>
        <v>0</v>
      </c>
      <c r="E24" s="31"/>
      <c r="F24" s="31"/>
      <c r="G24" s="31"/>
      <c r="H24" s="31"/>
      <c r="I24" s="31"/>
      <c r="J24" s="31"/>
      <c r="K24" s="31"/>
    </row>
    <row r="25" spans="1:11" ht="9" customHeight="1">
      <c r="A25" s="5" t="s">
        <v>322</v>
      </c>
      <c r="B25" s="87">
        <f t="shared" si="0"/>
        <v>196</v>
      </c>
      <c r="C25" s="31">
        <v>16</v>
      </c>
      <c r="D25" s="87">
        <f t="shared" si="1"/>
        <v>180</v>
      </c>
      <c r="E25" s="31">
        <v>13</v>
      </c>
      <c r="F25" s="31">
        <v>2</v>
      </c>
      <c r="G25" s="31">
        <v>165</v>
      </c>
      <c r="H25" s="31">
        <v>24</v>
      </c>
      <c r="I25" s="31" t="s">
        <v>496</v>
      </c>
      <c r="J25" s="31">
        <v>2</v>
      </c>
      <c r="K25" s="31">
        <v>22</v>
      </c>
    </row>
    <row r="26" spans="1:11" ht="9" customHeight="1">
      <c r="A26" s="5" t="s">
        <v>318</v>
      </c>
      <c r="B26" s="87">
        <f t="shared" si="0"/>
        <v>158</v>
      </c>
      <c r="C26" s="31">
        <v>11</v>
      </c>
      <c r="D26" s="87">
        <f t="shared" si="1"/>
        <v>147</v>
      </c>
      <c r="E26" s="31">
        <v>6</v>
      </c>
      <c r="F26" s="31">
        <v>2</v>
      </c>
      <c r="G26" s="31">
        <v>139</v>
      </c>
      <c r="H26" s="31">
        <v>15</v>
      </c>
      <c r="I26" s="31" t="s">
        <v>496</v>
      </c>
      <c r="J26" s="31">
        <v>2</v>
      </c>
      <c r="K26" s="31">
        <v>13</v>
      </c>
    </row>
    <row r="27" spans="1:11" ht="9" customHeight="1">
      <c r="A27" s="5" t="s">
        <v>319</v>
      </c>
      <c r="B27" s="87">
        <f t="shared" si="0"/>
        <v>16</v>
      </c>
      <c r="C27" s="31">
        <v>3</v>
      </c>
      <c r="D27" s="87">
        <f t="shared" si="1"/>
        <v>13</v>
      </c>
      <c r="E27" s="31">
        <v>6</v>
      </c>
      <c r="F27" s="31" t="s">
        <v>496</v>
      </c>
      <c r="G27" s="31">
        <v>7</v>
      </c>
      <c r="H27" s="31">
        <v>3</v>
      </c>
      <c r="I27" s="31" t="s">
        <v>496</v>
      </c>
      <c r="J27" s="31" t="s">
        <v>496</v>
      </c>
      <c r="K27" s="31">
        <v>3</v>
      </c>
    </row>
    <row r="28" spans="1:11" ht="9" customHeight="1">
      <c r="A28" s="5" t="s">
        <v>320</v>
      </c>
      <c r="B28" s="87">
        <f t="shared" si="0"/>
        <v>22</v>
      </c>
      <c r="C28" s="31">
        <v>2</v>
      </c>
      <c r="D28" s="87">
        <f t="shared" si="1"/>
        <v>20</v>
      </c>
      <c r="E28" s="31">
        <v>1</v>
      </c>
      <c r="F28" s="31" t="s">
        <v>496</v>
      </c>
      <c r="G28" s="31">
        <v>19</v>
      </c>
      <c r="H28" s="31">
        <v>6</v>
      </c>
      <c r="I28" s="31" t="s">
        <v>496</v>
      </c>
      <c r="J28" s="31" t="s">
        <v>496</v>
      </c>
      <c r="K28" s="31">
        <v>6</v>
      </c>
    </row>
    <row r="29" spans="1:11" ht="6.75" customHeight="1">
      <c r="A29" s="5"/>
      <c r="B29" s="87">
        <f t="shared" si="0"/>
        <v>0</v>
      </c>
      <c r="C29" s="31"/>
      <c r="D29" s="87">
        <f t="shared" si="1"/>
        <v>0</v>
      </c>
      <c r="E29" s="31"/>
      <c r="F29" s="31"/>
      <c r="G29" s="31"/>
      <c r="H29" s="31"/>
      <c r="I29" s="31"/>
      <c r="J29" s="31"/>
      <c r="K29" s="31"/>
    </row>
    <row r="30" spans="1:11" ht="9" customHeight="1">
      <c r="A30" s="5" t="s">
        <v>323</v>
      </c>
      <c r="B30" s="87">
        <f t="shared" si="0"/>
        <v>99</v>
      </c>
      <c r="C30" s="31">
        <v>4</v>
      </c>
      <c r="D30" s="87">
        <f t="shared" si="1"/>
        <v>95</v>
      </c>
      <c r="E30" s="31">
        <v>6</v>
      </c>
      <c r="F30" s="31">
        <v>1</v>
      </c>
      <c r="G30" s="31">
        <v>88</v>
      </c>
      <c r="H30" s="31">
        <v>4</v>
      </c>
      <c r="I30" s="31" t="s">
        <v>496</v>
      </c>
      <c r="J30" s="31">
        <v>1</v>
      </c>
      <c r="K30" s="31">
        <v>3</v>
      </c>
    </row>
    <row r="31" spans="1:11" ht="9" customHeight="1">
      <c r="A31" s="5" t="s">
        <v>318</v>
      </c>
      <c r="B31" s="87">
        <f t="shared" si="0"/>
        <v>88</v>
      </c>
      <c r="C31" s="31">
        <v>3</v>
      </c>
      <c r="D31" s="87">
        <f t="shared" si="1"/>
        <v>85</v>
      </c>
      <c r="E31" s="31">
        <v>6</v>
      </c>
      <c r="F31" s="31">
        <v>1</v>
      </c>
      <c r="G31" s="31">
        <v>78</v>
      </c>
      <c r="H31" s="31">
        <v>3</v>
      </c>
      <c r="I31" s="31" t="s">
        <v>496</v>
      </c>
      <c r="J31" s="31" t="s">
        <v>496</v>
      </c>
      <c r="K31" s="31">
        <v>3</v>
      </c>
    </row>
    <row r="32" spans="1:11" ht="9" customHeight="1">
      <c r="A32" s="5" t="s">
        <v>319</v>
      </c>
      <c r="B32" s="87">
        <f aca="true" t="shared" si="2" ref="B32:B43">SUM(C32:D32)</f>
        <v>9</v>
      </c>
      <c r="C32" s="31">
        <v>1</v>
      </c>
      <c r="D32" s="87">
        <f aca="true" t="shared" si="3" ref="D32:D43">SUM(E32:G32)</f>
        <v>8</v>
      </c>
      <c r="E32" s="31" t="s">
        <v>496</v>
      </c>
      <c r="F32" s="31" t="s">
        <v>496</v>
      </c>
      <c r="G32" s="31">
        <v>8</v>
      </c>
      <c r="H32" s="31">
        <v>1</v>
      </c>
      <c r="I32" s="31" t="s">
        <v>496</v>
      </c>
      <c r="J32" s="31">
        <v>1</v>
      </c>
      <c r="K32" s="31" t="s">
        <v>496</v>
      </c>
    </row>
    <row r="33" spans="1:11" ht="9" customHeight="1">
      <c r="A33" s="5" t="s">
        <v>320</v>
      </c>
      <c r="B33" s="86">
        <f t="shared" si="2"/>
        <v>2</v>
      </c>
      <c r="C33" s="31" t="s">
        <v>496</v>
      </c>
      <c r="D33" s="86">
        <f t="shared" si="3"/>
        <v>2</v>
      </c>
      <c r="E33" s="31" t="s">
        <v>496</v>
      </c>
      <c r="F33" s="31" t="s">
        <v>496</v>
      </c>
      <c r="G33" s="31">
        <v>2</v>
      </c>
      <c r="H33" s="31" t="s">
        <v>496</v>
      </c>
      <c r="I33" s="31" t="s">
        <v>496</v>
      </c>
      <c r="J33" s="31" t="s">
        <v>496</v>
      </c>
      <c r="K33" s="31" t="s">
        <v>496</v>
      </c>
    </row>
    <row r="34" spans="1:11" ht="6.75" customHeight="1">
      <c r="A34" s="5"/>
      <c r="B34" s="87">
        <f t="shared" si="2"/>
        <v>0</v>
      </c>
      <c r="C34" s="31"/>
      <c r="D34" s="87">
        <f t="shared" si="3"/>
        <v>0</v>
      </c>
      <c r="E34" s="31"/>
      <c r="F34" s="31"/>
      <c r="G34" s="31"/>
      <c r="H34" s="31"/>
      <c r="I34" s="31"/>
      <c r="J34" s="31"/>
      <c r="K34" s="31"/>
    </row>
    <row r="35" spans="1:11" ht="9" customHeight="1">
      <c r="A35" s="5" t="s">
        <v>324</v>
      </c>
      <c r="B35" s="87">
        <f t="shared" si="2"/>
        <v>116</v>
      </c>
      <c r="C35" s="31">
        <v>18</v>
      </c>
      <c r="D35" s="87">
        <f t="shared" si="3"/>
        <v>98</v>
      </c>
      <c r="E35" s="31">
        <v>6</v>
      </c>
      <c r="F35" s="31">
        <v>1</v>
      </c>
      <c r="G35" s="31">
        <v>91</v>
      </c>
      <c r="H35" s="31">
        <v>25</v>
      </c>
      <c r="I35" s="31" t="s">
        <v>496</v>
      </c>
      <c r="J35" s="31">
        <v>5</v>
      </c>
      <c r="K35" s="31">
        <v>20</v>
      </c>
    </row>
    <row r="36" spans="1:11" ht="9" customHeight="1">
      <c r="A36" s="5" t="s">
        <v>318</v>
      </c>
      <c r="B36" s="87">
        <f t="shared" si="2"/>
        <v>100</v>
      </c>
      <c r="C36" s="31">
        <v>13</v>
      </c>
      <c r="D36" s="87">
        <f t="shared" si="3"/>
        <v>87</v>
      </c>
      <c r="E36" s="31">
        <v>5</v>
      </c>
      <c r="F36" s="31">
        <v>1</v>
      </c>
      <c r="G36" s="31">
        <v>81</v>
      </c>
      <c r="H36" s="31">
        <v>19</v>
      </c>
      <c r="I36" s="31" t="s">
        <v>496</v>
      </c>
      <c r="J36" s="31">
        <v>4</v>
      </c>
      <c r="K36" s="31">
        <v>15</v>
      </c>
    </row>
    <row r="37" spans="1:11" ht="9" customHeight="1">
      <c r="A37" s="5" t="s">
        <v>319</v>
      </c>
      <c r="B37" s="87">
        <f t="shared" si="2"/>
        <v>15</v>
      </c>
      <c r="C37" s="31">
        <v>5</v>
      </c>
      <c r="D37" s="87">
        <f t="shared" si="3"/>
        <v>10</v>
      </c>
      <c r="E37" s="31">
        <v>1</v>
      </c>
      <c r="F37" s="31" t="s">
        <v>496</v>
      </c>
      <c r="G37" s="31">
        <v>9</v>
      </c>
      <c r="H37" s="31">
        <v>6</v>
      </c>
      <c r="I37" s="31" t="s">
        <v>496</v>
      </c>
      <c r="J37" s="31">
        <v>1</v>
      </c>
      <c r="K37" s="31">
        <v>5</v>
      </c>
    </row>
    <row r="38" spans="1:11" ht="9" customHeight="1">
      <c r="A38" s="5" t="s">
        <v>320</v>
      </c>
      <c r="B38" s="87">
        <f t="shared" si="2"/>
        <v>1</v>
      </c>
      <c r="C38" s="31" t="s">
        <v>496</v>
      </c>
      <c r="D38" s="87">
        <f t="shared" si="3"/>
        <v>1</v>
      </c>
      <c r="E38" s="31" t="s">
        <v>496</v>
      </c>
      <c r="F38" s="31" t="s">
        <v>496</v>
      </c>
      <c r="G38" s="31">
        <v>1</v>
      </c>
      <c r="H38" s="31" t="s">
        <v>496</v>
      </c>
      <c r="I38" s="31" t="s">
        <v>496</v>
      </c>
      <c r="J38" s="31" t="s">
        <v>496</v>
      </c>
      <c r="K38" s="31" t="s">
        <v>496</v>
      </c>
    </row>
    <row r="39" spans="1:11" ht="9" customHeight="1">
      <c r="A39" s="5"/>
      <c r="B39" s="87"/>
      <c r="C39" s="31"/>
      <c r="D39" s="87"/>
      <c r="E39" s="31"/>
      <c r="F39" s="31"/>
      <c r="G39" s="31"/>
      <c r="H39" s="31"/>
      <c r="I39" s="31"/>
      <c r="J39" s="31"/>
      <c r="K39" s="31"/>
    </row>
    <row r="40" spans="1:11" ht="9" customHeight="1">
      <c r="A40" s="5" t="s">
        <v>325</v>
      </c>
      <c r="B40" s="87">
        <f t="shared" si="2"/>
        <v>138</v>
      </c>
      <c r="C40" s="31">
        <v>17</v>
      </c>
      <c r="D40" s="87">
        <f t="shared" si="3"/>
        <v>121</v>
      </c>
      <c r="E40" s="31">
        <v>4</v>
      </c>
      <c r="F40" s="31">
        <v>2</v>
      </c>
      <c r="G40" s="31">
        <v>115</v>
      </c>
      <c r="H40" s="31">
        <v>21</v>
      </c>
      <c r="I40" s="31">
        <v>1</v>
      </c>
      <c r="J40" s="31" t="s">
        <v>496</v>
      </c>
      <c r="K40" s="31">
        <v>20</v>
      </c>
    </row>
    <row r="41" spans="1:11" ht="9" customHeight="1">
      <c r="A41" s="5" t="s">
        <v>318</v>
      </c>
      <c r="B41" s="87">
        <f t="shared" si="2"/>
        <v>109</v>
      </c>
      <c r="C41" s="31">
        <v>11</v>
      </c>
      <c r="D41" s="87">
        <f t="shared" si="3"/>
        <v>98</v>
      </c>
      <c r="E41" s="31">
        <v>2</v>
      </c>
      <c r="F41" s="31">
        <v>2</v>
      </c>
      <c r="G41" s="31">
        <v>94</v>
      </c>
      <c r="H41" s="31">
        <v>14</v>
      </c>
      <c r="I41" s="31">
        <v>1</v>
      </c>
      <c r="J41" s="31" t="s">
        <v>496</v>
      </c>
      <c r="K41" s="31">
        <v>13</v>
      </c>
    </row>
    <row r="42" spans="1:11" ht="9" customHeight="1">
      <c r="A42" s="5" t="s">
        <v>319</v>
      </c>
      <c r="B42" s="87">
        <f t="shared" si="2"/>
        <v>19</v>
      </c>
      <c r="C42" s="31">
        <v>4</v>
      </c>
      <c r="D42" s="87">
        <f t="shared" si="3"/>
        <v>15</v>
      </c>
      <c r="E42" s="31">
        <v>2</v>
      </c>
      <c r="F42" s="31" t="s">
        <v>496</v>
      </c>
      <c r="G42" s="31">
        <v>13</v>
      </c>
      <c r="H42" s="31">
        <v>5</v>
      </c>
      <c r="I42" s="31" t="s">
        <v>496</v>
      </c>
      <c r="J42" s="31" t="s">
        <v>496</v>
      </c>
      <c r="K42" s="31">
        <v>5</v>
      </c>
    </row>
    <row r="43" spans="1:11" ht="9" customHeight="1">
      <c r="A43" s="5" t="s">
        <v>320</v>
      </c>
      <c r="B43" s="87">
        <f t="shared" si="2"/>
        <v>10</v>
      </c>
      <c r="C43" s="31">
        <v>2</v>
      </c>
      <c r="D43" s="87">
        <f t="shared" si="3"/>
        <v>8</v>
      </c>
      <c r="E43" s="31" t="s">
        <v>496</v>
      </c>
      <c r="F43" s="31" t="s">
        <v>496</v>
      </c>
      <c r="G43" s="31">
        <v>8</v>
      </c>
      <c r="H43" s="31">
        <v>2</v>
      </c>
      <c r="I43" s="31" t="s">
        <v>496</v>
      </c>
      <c r="J43" s="31" t="s">
        <v>496</v>
      </c>
      <c r="K43" s="31">
        <v>2</v>
      </c>
    </row>
    <row r="44" spans="1:11" ht="15" customHeight="1">
      <c r="A44" s="5"/>
      <c r="B44" s="87"/>
      <c r="C44" s="31"/>
      <c r="D44" s="87"/>
      <c r="E44" s="31"/>
      <c r="F44" s="31"/>
      <c r="G44" s="31"/>
      <c r="H44" s="31"/>
      <c r="I44" s="31"/>
      <c r="J44" s="31"/>
      <c r="K44" s="31"/>
    </row>
    <row r="45" spans="1:11" ht="9" customHeight="1">
      <c r="A45" s="5" t="s">
        <v>326</v>
      </c>
      <c r="B45" s="87">
        <f aca="true" t="shared" si="4" ref="B45:B52">SUM(C45:D45)</f>
        <v>209</v>
      </c>
      <c r="C45" s="31">
        <v>31</v>
      </c>
      <c r="D45" s="87">
        <f aca="true" t="shared" si="5" ref="D45:D52">SUM(E45:G45)</f>
        <v>178</v>
      </c>
      <c r="E45" s="31">
        <v>16</v>
      </c>
      <c r="F45" s="31">
        <v>2</v>
      </c>
      <c r="G45" s="31">
        <v>160</v>
      </c>
      <c r="H45" s="31">
        <v>42</v>
      </c>
      <c r="I45" s="31" t="s">
        <v>496</v>
      </c>
      <c r="J45" s="31">
        <v>17</v>
      </c>
      <c r="K45" s="31">
        <v>25</v>
      </c>
    </row>
    <row r="46" spans="1:11" ht="9" customHeight="1">
      <c r="A46" s="5" t="s">
        <v>318</v>
      </c>
      <c r="B46" s="87">
        <f t="shared" si="4"/>
        <v>113</v>
      </c>
      <c r="C46" s="31">
        <v>9</v>
      </c>
      <c r="D46" s="87">
        <f t="shared" si="5"/>
        <v>104</v>
      </c>
      <c r="E46" s="31">
        <v>4</v>
      </c>
      <c r="F46" s="31">
        <v>2</v>
      </c>
      <c r="G46" s="31">
        <v>98</v>
      </c>
      <c r="H46" s="31">
        <v>10</v>
      </c>
      <c r="I46" s="31" t="s">
        <v>496</v>
      </c>
      <c r="J46" s="31">
        <v>3</v>
      </c>
      <c r="K46" s="31">
        <v>7</v>
      </c>
    </row>
    <row r="47" spans="1:11" ht="9" customHeight="1">
      <c r="A47" s="5" t="s">
        <v>319</v>
      </c>
      <c r="B47" s="87">
        <f t="shared" si="4"/>
        <v>94</v>
      </c>
      <c r="C47" s="31">
        <v>22</v>
      </c>
      <c r="D47" s="87">
        <f t="shared" si="5"/>
        <v>72</v>
      </c>
      <c r="E47" s="31">
        <v>12</v>
      </c>
      <c r="F47" s="31" t="s">
        <v>496</v>
      </c>
      <c r="G47" s="31">
        <v>60</v>
      </c>
      <c r="H47" s="31">
        <v>32</v>
      </c>
      <c r="I47" s="31" t="s">
        <v>496</v>
      </c>
      <c r="J47" s="31">
        <v>14</v>
      </c>
      <c r="K47" s="31">
        <v>18</v>
      </c>
    </row>
    <row r="48" spans="1:11" ht="9" customHeight="1">
      <c r="A48" s="5" t="s">
        <v>320</v>
      </c>
      <c r="B48" s="86">
        <f t="shared" si="4"/>
        <v>2</v>
      </c>
      <c r="C48" s="31" t="s">
        <v>496</v>
      </c>
      <c r="D48" s="86">
        <f t="shared" si="5"/>
        <v>2</v>
      </c>
      <c r="E48" s="31" t="s">
        <v>496</v>
      </c>
      <c r="F48" s="31" t="s">
        <v>496</v>
      </c>
      <c r="G48" s="31">
        <v>2</v>
      </c>
      <c r="H48" s="31" t="s">
        <v>496</v>
      </c>
      <c r="I48" s="31" t="s">
        <v>496</v>
      </c>
      <c r="J48" s="31" t="s">
        <v>496</v>
      </c>
      <c r="K48" s="31" t="s">
        <v>496</v>
      </c>
    </row>
    <row r="49" spans="1:11" ht="6.75" customHeight="1">
      <c r="A49" s="5"/>
      <c r="B49" s="87">
        <f t="shared" si="4"/>
        <v>0</v>
      </c>
      <c r="C49" s="31"/>
      <c r="D49" s="87">
        <f t="shared" si="5"/>
        <v>0</v>
      </c>
      <c r="E49" s="31"/>
      <c r="F49" s="31"/>
      <c r="G49" s="31"/>
      <c r="H49" s="31"/>
      <c r="I49" s="31"/>
      <c r="J49" s="31"/>
      <c r="K49" s="31"/>
    </row>
    <row r="50" spans="1:11" ht="9" customHeight="1">
      <c r="A50" s="5" t="s">
        <v>327</v>
      </c>
      <c r="B50" s="87">
        <f t="shared" si="4"/>
        <v>223</v>
      </c>
      <c r="C50" s="31">
        <v>25</v>
      </c>
      <c r="D50" s="87">
        <f t="shared" si="5"/>
        <v>198</v>
      </c>
      <c r="E50" s="31">
        <v>11</v>
      </c>
      <c r="F50" s="31">
        <v>1</v>
      </c>
      <c r="G50" s="31">
        <v>186</v>
      </c>
      <c r="H50" s="31">
        <v>28</v>
      </c>
      <c r="I50" s="31" t="s">
        <v>496</v>
      </c>
      <c r="J50" s="31">
        <v>3</v>
      </c>
      <c r="K50" s="31">
        <v>25</v>
      </c>
    </row>
    <row r="51" spans="1:11" ht="9" customHeight="1">
      <c r="A51" s="5" t="s">
        <v>318</v>
      </c>
      <c r="B51" s="87">
        <f t="shared" si="4"/>
        <v>141</v>
      </c>
      <c r="C51" s="31">
        <v>7</v>
      </c>
      <c r="D51" s="87">
        <f t="shared" si="5"/>
        <v>134</v>
      </c>
      <c r="E51" s="31">
        <v>3</v>
      </c>
      <c r="F51" s="31">
        <v>1</v>
      </c>
      <c r="G51" s="31">
        <v>130</v>
      </c>
      <c r="H51" s="31">
        <v>7</v>
      </c>
      <c r="I51" s="31" t="s">
        <v>496</v>
      </c>
      <c r="J51" s="31">
        <v>2</v>
      </c>
      <c r="K51" s="31">
        <v>5</v>
      </c>
    </row>
    <row r="52" spans="1:11" ht="9" customHeight="1">
      <c r="A52" s="5" t="s">
        <v>319</v>
      </c>
      <c r="B52" s="87">
        <f t="shared" si="4"/>
        <v>66</v>
      </c>
      <c r="C52" s="31">
        <v>16</v>
      </c>
      <c r="D52" s="87">
        <f t="shared" si="5"/>
        <v>50</v>
      </c>
      <c r="E52" s="31">
        <v>7</v>
      </c>
      <c r="F52" s="31" t="s">
        <v>496</v>
      </c>
      <c r="G52" s="31">
        <v>43</v>
      </c>
      <c r="H52" s="31">
        <v>19</v>
      </c>
      <c r="I52" s="31" t="s">
        <v>496</v>
      </c>
      <c r="J52" s="31">
        <v>1</v>
      </c>
      <c r="K52" s="31">
        <v>18</v>
      </c>
    </row>
    <row r="53" spans="1:11" ht="9" customHeight="1">
      <c r="A53" s="5" t="s">
        <v>320</v>
      </c>
      <c r="B53" s="86">
        <f aca="true" t="shared" si="6" ref="B53:B68">SUM(C53:D53)</f>
        <v>16</v>
      </c>
      <c r="C53" s="31">
        <v>2</v>
      </c>
      <c r="D53" s="86">
        <f aca="true" t="shared" si="7" ref="D53:D68">SUM(E53:G53)</f>
        <v>14</v>
      </c>
      <c r="E53" s="31">
        <v>1</v>
      </c>
      <c r="F53" s="31" t="s">
        <v>496</v>
      </c>
      <c r="G53" s="31">
        <v>13</v>
      </c>
      <c r="H53" s="31">
        <v>2</v>
      </c>
      <c r="I53" s="31" t="s">
        <v>496</v>
      </c>
      <c r="J53" s="31" t="s">
        <v>496</v>
      </c>
      <c r="K53" s="31">
        <v>2</v>
      </c>
    </row>
    <row r="54" spans="1:11" ht="6.75" customHeight="1">
      <c r="A54" s="5"/>
      <c r="B54" s="87">
        <f t="shared" si="6"/>
        <v>0</v>
      </c>
      <c r="C54" s="31"/>
      <c r="D54" s="87">
        <f t="shared" si="7"/>
        <v>0</v>
      </c>
      <c r="E54" s="31"/>
      <c r="F54" s="31"/>
      <c r="G54" s="31"/>
      <c r="H54" s="31"/>
      <c r="I54" s="31"/>
      <c r="J54" s="31"/>
      <c r="K54" s="31"/>
    </row>
    <row r="55" spans="1:11" ht="9" customHeight="1">
      <c r="A55" s="5" t="s">
        <v>328</v>
      </c>
      <c r="B55" s="87">
        <f t="shared" si="6"/>
        <v>237</v>
      </c>
      <c r="C55" s="31">
        <v>42</v>
      </c>
      <c r="D55" s="87">
        <f t="shared" si="7"/>
        <v>195</v>
      </c>
      <c r="E55" s="31">
        <v>11</v>
      </c>
      <c r="F55" s="31" t="s">
        <v>496</v>
      </c>
      <c r="G55" s="31">
        <v>184</v>
      </c>
      <c r="H55" s="31">
        <v>60</v>
      </c>
      <c r="I55" s="31" t="s">
        <v>496</v>
      </c>
      <c r="J55" s="31">
        <v>16</v>
      </c>
      <c r="K55" s="31">
        <v>44</v>
      </c>
    </row>
    <row r="56" spans="1:11" ht="9" customHeight="1">
      <c r="A56" s="5" t="s">
        <v>318</v>
      </c>
      <c r="B56" s="87">
        <f t="shared" si="6"/>
        <v>108</v>
      </c>
      <c r="C56" s="31">
        <v>15</v>
      </c>
      <c r="D56" s="87">
        <f t="shared" si="7"/>
        <v>93</v>
      </c>
      <c r="E56" s="31">
        <v>5</v>
      </c>
      <c r="F56" s="31" t="s">
        <v>496</v>
      </c>
      <c r="G56" s="31">
        <v>88</v>
      </c>
      <c r="H56" s="31">
        <v>17</v>
      </c>
      <c r="I56" s="31" t="s">
        <v>496</v>
      </c>
      <c r="J56" s="31">
        <v>2</v>
      </c>
      <c r="K56" s="31">
        <v>15</v>
      </c>
    </row>
    <row r="57" spans="1:11" ht="9" customHeight="1">
      <c r="A57" s="5" t="s">
        <v>319</v>
      </c>
      <c r="B57" s="87">
        <f t="shared" si="6"/>
        <v>104</v>
      </c>
      <c r="C57" s="31">
        <v>25</v>
      </c>
      <c r="D57" s="87">
        <f t="shared" si="7"/>
        <v>79</v>
      </c>
      <c r="E57" s="31">
        <v>5</v>
      </c>
      <c r="F57" s="31" t="s">
        <v>496</v>
      </c>
      <c r="G57" s="31">
        <v>74</v>
      </c>
      <c r="H57" s="31">
        <v>41</v>
      </c>
      <c r="I57" s="31" t="s">
        <v>496</v>
      </c>
      <c r="J57" s="31">
        <v>13</v>
      </c>
      <c r="K57" s="31">
        <v>28</v>
      </c>
    </row>
    <row r="58" spans="1:11" ht="9" customHeight="1">
      <c r="A58" s="5" t="s">
        <v>320</v>
      </c>
      <c r="B58" s="87">
        <f t="shared" si="6"/>
        <v>25</v>
      </c>
      <c r="C58" s="31">
        <v>2</v>
      </c>
      <c r="D58" s="87">
        <f t="shared" si="7"/>
        <v>23</v>
      </c>
      <c r="E58" s="31">
        <v>1</v>
      </c>
      <c r="F58" s="31" t="s">
        <v>496</v>
      </c>
      <c r="G58" s="31">
        <v>22</v>
      </c>
      <c r="H58" s="31">
        <v>2</v>
      </c>
      <c r="I58" s="31" t="s">
        <v>496</v>
      </c>
      <c r="J58" s="31">
        <v>1</v>
      </c>
      <c r="K58" s="31">
        <v>1</v>
      </c>
    </row>
    <row r="59" spans="1:11" ht="6.75" customHeight="1">
      <c r="A59" s="5"/>
      <c r="B59" s="87">
        <f t="shared" si="6"/>
        <v>0</v>
      </c>
      <c r="C59" s="31"/>
      <c r="D59" s="87">
        <f t="shared" si="7"/>
        <v>0</v>
      </c>
      <c r="E59" s="31"/>
      <c r="F59" s="31"/>
      <c r="G59" s="31"/>
      <c r="H59" s="31"/>
      <c r="I59" s="31"/>
      <c r="J59" s="31"/>
      <c r="K59" s="31"/>
    </row>
    <row r="60" spans="1:11" ht="9" customHeight="1">
      <c r="A60" s="5" t="s">
        <v>329</v>
      </c>
      <c r="B60" s="87">
        <f t="shared" si="6"/>
        <v>235</v>
      </c>
      <c r="C60" s="31">
        <v>35</v>
      </c>
      <c r="D60" s="87">
        <f t="shared" si="7"/>
        <v>200</v>
      </c>
      <c r="E60" s="31">
        <v>11</v>
      </c>
      <c r="F60" s="31">
        <v>4</v>
      </c>
      <c r="G60" s="31">
        <v>185</v>
      </c>
      <c r="H60" s="31">
        <v>43</v>
      </c>
      <c r="I60" s="31">
        <v>1</v>
      </c>
      <c r="J60" s="31">
        <v>15</v>
      </c>
      <c r="K60" s="31">
        <v>27</v>
      </c>
    </row>
    <row r="61" spans="1:11" ht="9" customHeight="1">
      <c r="A61" s="5" t="s">
        <v>318</v>
      </c>
      <c r="B61" s="87">
        <f t="shared" si="6"/>
        <v>164</v>
      </c>
      <c r="C61" s="31">
        <v>16</v>
      </c>
      <c r="D61" s="87">
        <f t="shared" si="7"/>
        <v>148</v>
      </c>
      <c r="E61" s="31">
        <v>5</v>
      </c>
      <c r="F61" s="31">
        <v>3</v>
      </c>
      <c r="G61" s="31">
        <v>140</v>
      </c>
      <c r="H61" s="31">
        <v>17</v>
      </c>
      <c r="I61" s="31" t="s">
        <v>496</v>
      </c>
      <c r="J61" s="31">
        <v>3</v>
      </c>
      <c r="K61" s="31">
        <v>14</v>
      </c>
    </row>
    <row r="62" spans="1:11" ht="9" customHeight="1">
      <c r="A62" s="5" t="s">
        <v>319</v>
      </c>
      <c r="B62" s="87">
        <f t="shared" si="6"/>
        <v>71</v>
      </c>
      <c r="C62" s="31">
        <v>19</v>
      </c>
      <c r="D62" s="87">
        <f t="shared" si="7"/>
        <v>52</v>
      </c>
      <c r="E62" s="31">
        <v>6</v>
      </c>
      <c r="F62" s="31">
        <v>1</v>
      </c>
      <c r="G62" s="31">
        <v>45</v>
      </c>
      <c r="H62" s="31">
        <v>26</v>
      </c>
      <c r="I62" s="31">
        <v>1</v>
      </c>
      <c r="J62" s="31">
        <v>12</v>
      </c>
      <c r="K62" s="31">
        <v>13</v>
      </c>
    </row>
    <row r="63" spans="1:11" ht="9" customHeight="1">
      <c r="A63" s="5" t="s">
        <v>320</v>
      </c>
      <c r="B63" s="86">
        <f t="shared" si="6"/>
        <v>0</v>
      </c>
      <c r="C63" s="31" t="s">
        <v>496</v>
      </c>
      <c r="D63" s="86">
        <f t="shared" si="7"/>
        <v>0</v>
      </c>
      <c r="E63" s="31" t="s">
        <v>496</v>
      </c>
      <c r="F63" s="31" t="s">
        <v>496</v>
      </c>
      <c r="G63" s="31" t="s">
        <v>16</v>
      </c>
      <c r="H63" s="31" t="s">
        <v>496</v>
      </c>
      <c r="I63" s="31" t="s">
        <v>496</v>
      </c>
      <c r="J63" s="31" t="s">
        <v>496</v>
      </c>
      <c r="K63" s="31" t="s">
        <v>496</v>
      </c>
    </row>
    <row r="64" spans="1:11" ht="6.75" customHeight="1">
      <c r="A64" s="5"/>
      <c r="B64" s="87">
        <f t="shared" si="6"/>
        <v>0</v>
      </c>
      <c r="C64" s="31"/>
      <c r="D64" s="87">
        <f t="shared" si="7"/>
        <v>0</v>
      </c>
      <c r="E64" s="31"/>
      <c r="F64" s="31"/>
      <c r="G64" s="31"/>
      <c r="H64" s="31"/>
      <c r="I64" s="31"/>
      <c r="J64" s="31"/>
      <c r="K64" s="31"/>
    </row>
    <row r="65" spans="1:11" ht="9" customHeight="1">
      <c r="A65" s="5" t="s">
        <v>330</v>
      </c>
      <c r="B65" s="87">
        <f t="shared" si="6"/>
        <v>157</v>
      </c>
      <c r="C65" s="31">
        <v>23</v>
      </c>
      <c r="D65" s="87">
        <f t="shared" si="7"/>
        <v>134</v>
      </c>
      <c r="E65" s="31">
        <v>5</v>
      </c>
      <c r="F65" s="31">
        <v>2</v>
      </c>
      <c r="G65" s="31">
        <v>127</v>
      </c>
      <c r="H65" s="31">
        <v>38</v>
      </c>
      <c r="I65" s="31">
        <v>2</v>
      </c>
      <c r="J65" s="31">
        <v>10</v>
      </c>
      <c r="K65" s="31">
        <v>26</v>
      </c>
    </row>
    <row r="66" spans="1:11" ht="9" customHeight="1">
      <c r="A66" s="5" t="s">
        <v>318</v>
      </c>
      <c r="B66" s="87">
        <f t="shared" si="6"/>
        <v>88</v>
      </c>
      <c r="C66" s="31">
        <v>8</v>
      </c>
      <c r="D66" s="87">
        <f t="shared" si="7"/>
        <v>80</v>
      </c>
      <c r="E66" s="31">
        <v>3</v>
      </c>
      <c r="F66" s="31">
        <v>2</v>
      </c>
      <c r="G66" s="31">
        <v>75</v>
      </c>
      <c r="H66" s="31">
        <v>13</v>
      </c>
      <c r="I66" s="31">
        <v>1</v>
      </c>
      <c r="J66" s="31">
        <v>2</v>
      </c>
      <c r="K66" s="31">
        <v>10</v>
      </c>
    </row>
    <row r="67" spans="1:11" ht="9" customHeight="1">
      <c r="A67" s="5" t="s">
        <v>319</v>
      </c>
      <c r="B67" s="87">
        <f t="shared" si="6"/>
        <v>69</v>
      </c>
      <c r="C67" s="31">
        <v>15</v>
      </c>
      <c r="D67" s="87">
        <f t="shared" si="7"/>
        <v>54</v>
      </c>
      <c r="E67" s="31">
        <v>2</v>
      </c>
      <c r="F67" s="31" t="s">
        <v>496</v>
      </c>
      <c r="G67" s="31">
        <v>52</v>
      </c>
      <c r="H67" s="31">
        <v>25</v>
      </c>
      <c r="I67" s="31">
        <v>1</v>
      </c>
      <c r="J67" s="31">
        <v>8</v>
      </c>
      <c r="K67" s="31">
        <v>16</v>
      </c>
    </row>
    <row r="68" spans="1:11" ht="9" customHeight="1">
      <c r="A68" s="5" t="s">
        <v>320</v>
      </c>
      <c r="B68" s="86">
        <f t="shared" si="6"/>
        <v>0</v>
      </c>
      <c r="C68" s="31" t="s">
        <v>496</v>
      </c>
      <c r="D68" s="86">
        <f t="shared" si="7"/>
        <v>0</v>
      </c>
      <c r="E68" s="31" t="s">
        <v>496</v>
      </c>
      <c r="F68" s="31" t="s">
        <v>496</v>
      </c>
      <c r="G68" s="31" t="s">
        <v>16</v>
      </c>
      <c r="H68" s="31" t="s">
        <v>496</v>
      </c>
      <c r="I68" s="31" t="s">
        <v>496</v>
      </c>
      <c r="J68" s="31" t="s">
        <v>496</v>
      </c>
      <c r="K68" s="31" t="s">
        <v>496</v>
      </c>
    </row>
    <row r="69" spans="1:11" ht="6.75" customHeight="1">
      <c r="A69" s="5"/>
      <c r="B69" s="87">
        <f>SUM(C69:D69)</f>
        <v>0</v>
      </c>
      <c r="C69" s="31"/>
      <c r="D69" s="87">
        <f>SUM(E69:G69)</f>
        <v>0</v>
      </c>
      <c r="E69" s="31"/>
      <c r="F69" s="31"/>
      <c r="G69" s="31"/>
      <c r="H69" s="31"/>
      <c r="I69" s="31"/>
      <c r="J69" s="31"/>
      <c r="K69" s="31"/>
    </row>
    <row r="70" spans="1:11" ht="9" customHeight="1">
      <c r="A70" s="5" t="s">
        <v>331</v>
      </c>
      <c r="B70" s="87">
        <f>SUM(C70:D70)</f>
        <v>217</v>
      </c>
      <c r="C70" s="31">
        <v>36</v>
      </c>
      <c r="D70" s="87">
        <f>SUM(E70:G70)</f>
        <v>181</v>
      </c>
      <c r="E70" s="31">
        <v>13</v>
      </c>
      <c r="F70" s="31">
        <v>4</v>
      </c>
      <c r="G70" s="31">
        <v>164</v>
      </c>
      <c r="H70" s="31">
        <v>51</v>
      </c>
      <c r="I70" s="31" t="s">
        <v>496</v>
      </c>
      <c r="J70" s="31">
        <v>9</v>
      </c>
      <c r="K70" s="31">
        <v>42</v>
      </c>
    </row>
    <row r="71" spans="1:11" ht="9" customHeight="1">
      <c r="A71" s="5" t="s">
        <v>318</v>
      </c>
      <c r="B71" s="87">
        <f>SUM(C71:D71)</f>
        <v>131</v>
      </c>
      <c r="C71" s="31">
        <v>15</v>
      </c>
      <c r="D71" s="87">
        <f>SUM(E71:G71)</f>
        <v>116</v>
      </c>
      <c r="E71" s="31">
        <v>6</v>
      </c>
      <c r="F71" s="31">
        <v>4</v>
      </c>
      <c r="G71" s="31">
        <v>106</v>
      </c>
      <c r="H71" s="31">
        <v>19</v>
      </c>
      <c r="I71" s="31" t="s">
        <v>496</v>
      </c>
      <c r="J71" s="31">
        <v>3</v>
      </c>
      <c r="K71" s="31">
        <v>16</v>
      </c>
    </row>
    <row r="72" spans="1:11" ht="9" customHeight="1">
      <c r="A72" s="5" t="s">
        <v>319</v>
      </c>
      <c r="B72" s="87">
        <f>SUM(C72:D72)</f>
        <v>80</v>
      </c>
      <c r="C72" s="31">
        <v>21</v>
      </c>
      <c r="D72" s="87">
        <f>SUM(E72:G72)</f>
        <v>59</v>
      </c>
      <c r="E72" s="31">
        <v>6</v>
      </c>
      <c r="F72" s="31" t="s">
        <v>496</v>
      </c>
      <c r="G72" s="31">
        <v>53</v>
      </c>
      <c r="H72" s="31">
        <v>32</v>
      </c>
      <c r="I72" s="31" t="s">
        <v>496</v>
      </c>
      <c r="J72" s="31">
        <v>6</v>
      </c>
      <c r="K72" s="31">
        <v>26</v>
      </c>
    </row>
    <row r="73" spans="1:11" ht="9" customHeight="1">
      <c r="A73" s="5" t="s">
        <v>320</v>
      </c>
      <c r="B73" s="86">
        <f>SUM(C73:D73)</f>
        <v>6</v>
      </c>
      <c r="C73" s="31" t="s">
        <v>496</v>
      </c>
      <c r="D73" s="86">
        <f>SUM(E73:G73)</f>
        <v>6</v>
      </c>
      <c r="E73" s="31">
        <v>1</v>
      </c>
      <c r="F73" s="31" t="s">
        <v>496</v>
      </c>
      <c r="G73" s="31">
        <v>5</v>
      </c>
      <c r="H73" s="31" t="s">
        <v>496</v>
      </c>
      <c r="I73" s="31" t="s">
        <v>496</v>
      </c>
      <c r="J73" s="31" t="s">
        <v>496</v>
      </c>
      <c r="K73" s="31" t="s">
        <v>496</v>
      </c>
    </row>
    <row r="74" spans="1:11" ht="9" customHeight="1">
      <c r="A74" s="3"/>
      <c r="B74" s="87"/>
      <c r="C74" s="31"/>
      <c r="E74" s="31"/>
      <c r="F74" s="31"/>
      <c r="G74" s="31"/>
      <c r="H74" s="31"/>
      <c r="I74" s="31"/>
      <c r="J74" s="31"/>
      <c r="K74" s="31"/>
    </row>
    <row r="75" spans="1:11" ht="9" customHeight="1">
      <c r="A75" s="3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9" customHeight="1">
      <c r="A76" s="3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ht="9" customHeight="1">
      <c r="A77" s="3" t="s">
        <v>510</v>
      </c>
    </row>
    <row r="78" ht="9" customHeight="1">
      <c r="A78" s="3" t="s">
        <v>511</v>
      </c>
    </row>
    <row r="79" spans="1:11" ht="9" customHeight="1">
      <c r="A79" s="3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9" customHeight="1">
      <c r="A80" s="3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9" customHeight="1">
      <c r="A81" s="3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9" customHeight="1">
      <c r="A82" s="3"/>
      <c r="B82" s="31"/>
      <c r="C82" s="31"/>
      <c r="D82" s="31"/>
      <c r="E82" s="31"/>
      <c r="F82" s="31"/>
      <c r="G82" s="31"/>
      <c r="H82" s="31"/>
      <c r="I82" s="31"/>
      <c r="J82" s="31"/>
      <c r="K82" s="31"/>
    </row>
  </sheetData>
  <mergeCells count="12">
    <mergeCell ref="A7:A13"/>
    <mergeCell ref="B7:B13"/>
    <mergeCell ref="C8:C13"/>
    <mergeCell ref="D8:D13"/>
    <mergeCell ref="E9:E13"/>
    <mergeCell ref="F9:F13"/>
    <mergeCell ref="G9:G13"/>
    <mergeCell ref="H7:H13"/>
    <mergeCell ref="I8:I13"/>
    <mergeCell ref="J8:J11"/>
    <mergeCell ref="J12:K13"/>
    <mergeCell ref="K8:K11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7"/>
  <sheetViews>
    <sheetView zoomScale="120" zoomScaleNormal="120" workbookViewId="0" topLeftCell="A63">
      <selection activeCell="A84" sqref="A84"/>
    </sheetView>
  </sheetViews>
  <sheetFormatPr defaultColWidth="11.421875" defaultRowHeight="12.75"/>
  <cols>
    <col min="1" max="1" width="15.7109375" style="71" customWidth="1"/>
    <col min="2" max="7" width="6.57421875" style="71" customWidth="1"/>
    <col min="8" max="8" width="7.00390625" style="71" customWidth="1"/>
    <col min="9" max="11" width="6.57421875" style="71" customWidth="1"/>
    <col min="12" max="16384" width="11.421875" style="71" customWidth="1"/>
  </cols>
  <sheetData>
    <row r="1" spans="1:11" ht="10.5" customHeight="1">
      <c r="A1" s="61" t="s">
        <v>332</v>
      </c>
      <c r="B1" s="1"/>
      <c r="C1" s="1"/>
      <c r="D1" s="1"/>
      <c r="E1" s="1"/>
      <c r="F1" s="1"/>
      <c r="G1" s="1"/>
      <c r="H1" s="1"/>
      <c r="I1" s="1"/>
      <c r="J1" s="83"/>
      <c r="K1" s="83"/>
    </row>
    <row r="2" spans="1:9" ht="8.25" customHeight="1">
      <c r="A2" s="3"/>
      <c r="B2" s="3"/>
      <c r="C2" s="3"/>
      <c r="D2" s="3"/>
      <c r="E2" s="3"/>
      <c r="F2" s="3"/>
      <c r="G2" s="3"/>
      <c r="H2" s="3"/>
      <c r="I2" s="3"/>
    </row>
    <row r="3" spans="1:9" ht="8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8.25" customHeight="1">
      <c r="A4" s="3"/>
      <c r="B4" s="3"/>
      <c r="C4" s="3"/>
      <c r="D4" s="3"/>
      <c r="E4" s="3"/>
      <c r="F4" s="3"/>
      <c r="G4" s="3"/>
      <c r="H4" s="3"/>
      <c r="I4" s="3"/>
    </row>
    <row r="5" spans="1:11" ht="8.25" customHeight="1">
      <c r="A5" s="1" t="s">
        <v>333</v>
      </c>
      <c r="B5" s="1"/>
      <c r="C5" s="1"/>
      <c r="D5" s="1"/>
      <c r="E5" s="1"/>
      <c r="F5" s="1"/>
      <c r="G5" s="1"/>
      <c r="H5" s="1"/>
      <c r="I5" s="1"/>
      <c r="J5" s="83"/>
      <c r="K5" s="83"/>
    </row>
    <row r="6" spans="1:9" ht="8.25" customHeight="1">
      <c r="A6" s="3"/>
      <c r="B6" s="3"/>
      <c r="C6" s="3"/>
      <c r="D6" s="3"/>
      <c r="E6" s="3"/>
      <c r="F6" s="3"/>
      <c r="G6" s="3"/>
      <c r="H6" s="3"/>
      <c r="I6" s="3"/>
    </row>
    <row r="7" spans="1:11" ht="11.25" customHeight="1">
      <c r="A7" s="197" t="s">
        <v>421</v>
      </c>
      <c r="B7" s="264" t="s">
        <v>372</v>
      </c>
      <c r="C7" s="27" t="s">
        <v>315</v>
      </c>
      <c r="D7" s="53"/>
      <c r="E7" s="27"/>
      <c r="F7" s="27"/>
      <c r="G7" s="27"/>
      <c r="H7" s="243" t="s">
        <v>459</v>
      </c>
      <c r="I7" s="27" t="s">
        <v>315</v>
      </c>
      <c r="J7" s="84"/>
      <c r="K7" s="84"/>
    </row>
    <row r="8" spans="1:11" ht="11.25" customHeight="1">
      <c r="A8" s="246"/>
      <c r="B8" s="256"/>
      <c r="C8" s="221" t="s">
        <v>381</v>
      </c>
      <c r="D8" s="265" t="s">
        <v>382</v>
      </c>
      <c r="E8" s="34" t="s">
        <v>316</v>
      </c>
      <c r="F8" s="34"/>
      <c r="G8" s="34"/>
      <c r="H8" s="248"/>
      <c r="I8" s="221" t="s">
        <v>119</v>
      </c>
      <c r="J8" s="221" t="s">
        <v>116</v>
      </c>
      <c r="K8" s="230" t="s">
        <v>117</v>
      </c>
    </row>
    <row r="9" spans="1:11" ht="11.25" customHeight="1">
      <c r="A9" s="246"/>
      <c r="B9" s="256"/>
      <c r="C9" s="248"/>
      <c r="D9" s="248"/>
      <c r="E9" s="221" t="s">
        <v>383</v>
      </c>
      <c r="F9" s="221" t="s">
        <v>384</v>
      </c>
      <c r="G9" s="221" t="s">
        <v>385</v>
      </c>
      <c r="H9" s="248"/>
      <c r="I9" s="248"/>
      <c r="J9" s="248"/>
      <c r="K9" s="258"/>
    </row>
    <row r="10" spans="1:11" ht="11.25" customHeight="1">
      <c r="A10" s="246"/>
      <c r="B10" s="256"/>
      <c r="C10" s="248"/>
      <c r="D10" s="248"/>
      <c r="E10" s="248"/>
      <c r="F10" s="248"/>
      <c r="G10" s="248"/>
      <c r="H10" s="248"/>
      <c r="I10" s="248"/>
      <c r="J10" s="248"/>
      <c r="K10" s="258"/>
    </row>
    <row r="11" spans="1:11" ht="11.25" customHeight="1">
      <c r="A11" s="246"/>
      <c r="B11" s="256"/>
      <c r="C11" s="248"/>
      <c r="D11" s="248"/>
      <c r="E11" s="248"/>
      <c r="F11" s="248"/>
      <c r="G11" s="248"/>
      <c r="H11" s="248"/>
      <c r="I11" s="248"/>
      <c r="J11" s="250"/>
      <c r="K11" s="245"/>
    </row>
    <row r="12" spans="1:11" ht="11.25" customHeight="1">
      <c r="A12" s="246"/>
      <c r="B12" s="256"/>
      <c r="C12" s="248"/>
      <c r="D12" s="248"/>
      <c r="E12" s="248"/>
      <c r="F12" s="248"/>
      <c r="G12" s="248"/>
      <c r="H12" s="248"/>
      <c r="I12" s="248"/>
      <c r="J12" s="230" t="s">
        <v>369</v>
      </c>
      <c r="K12" s="254"/>
    </row>
    <row r="13" spans="1:11" ht="11.25" customHeight="1">
      <c r="A13" s="247"/>
      <c r="B13" s="257"/>
      <c r="C13" s="249"/>
      <c r="D13" s="249"/>
      <c r="E13" s="249"/>
      <c r="F13" s="249"/>
      <c r="G13" s="249"/>
      <c r="H13" s="249"/>
      <c r="I13" s="249"/>
      <c r="J13" s="252"/>
      <c r="K13" s="255"/>
    </row>
    <row r="14" spans="1:11" ht="30" customHeight="1">
      <c r="A14" s="52" t="str">
        <f>'Tab 2.2'!A13</f>
        <v>Noch: Januar 2004</v>
      </c>
      <c r="B14" s="52"/>
      <c r="C14" s="1"/>
      <c r="D14" s="1"/>
      <c r="E14" s="1"/>
      <c r="F14" s="1"/>
      <c r="G14" s="1"/>
      <c r="H14" s="1"/>
      <c r="I14" s="1"/>
      <c r="J14" s="83"/>
      <c r="K14" s="83"/>
    </row>
    <row r="15" spans="1:11" ht="8.25" customHeight="1">
      <c r="A15" s="5" t="s">
        <v>334</v>
      </c>
      <c r="B15" s="31">
        <f aca="true" t="shared" si="0" ref="B15:B46">SUM(C15:D15)</f>
        <v>233</v>
      </c>
      <c r="C15" s="31">
        <v>40</v>
      </c>
      <c r="D15" s="31">
        <f aca="true" t="shared" si="1" ref="D15:D46">SUM(E15:G15)</f>
        <v>193</v>
      </c>
      <c r="E15" s="31">
        <v>13</v>
      </c>
      <c r="F15" s="31">
        <v>6</v>
      </c>
      <c r="G15" s="31">
        <v>174</v>
      </c>
      <c r="H15" s="31">
        <v>57</v>
      </c>
      <c r="I15" s="31" t="s">
        <v>496</v>
      </c>
      <c r="J15" s="31">
        <v>21</v>
      </c>
      <c r="K15" s="31">
        <v>36</v>
      </c>
    </row>
    <row r="16" spans="1:11" ht="8.25" customHeight="1">
      <c r="A16" s="5" t="s">
        <v>318</v>
      </c>
      <c r="B16" s="31">
        <f t="shared" si="0"/>
        <v>132</v>
      </c>
      <c r="C16" s="31">
        <v>18</v>
      </c>
      <c r="D16" s="31">
        <f t="shared" si="1"/>
        <v>114</v>
      </c>
      <c r="E16" s="31">
        <v>8</v>
      </c>
      <c r="F16" s="31">
        <v>4</v>
      </c>
      <c r="G16" s="31">
        <v>102</v>
      </c>
      <c r="H16" s="31">
        <v>19</v>
      </c>
      <c r="I16" s="31" t="s">
        <v>496</v>
      </c>
      <c r="J16" s="31">
        <v>6</v>
      </c>
      <c r="K16" s="31">
        <v>13</v>
      </c>
    </row>
    <row r="17" spans="1:11" ht="8.25" customHeight="1">
      <c r="A17" s="5" t="s">
        <v>319</v>
      </c>
      <c r="B17" s="31">
        <f t="shared" si="0"/>
        <v>74</v>
      </c>
      <c r="C17" s="31">
        <v>18</v>
      </c>
      <c r="D17" s="31">
        <f t="shared" si="1"/>
        <v>56</v>
      </c>
      <c r="E17" s="31">
        <v>5</v>
      </c>
      <c r="F17" s="31">
        <v>1</v>
      </c>
      <c r="G17" s="31">
        <v>50</v>
      </c>
      <c r="H17" s="31">
        <v>30</v>
      </c>
      <c r="I17" s="31" t="s">
        <v>496</v>
      </c>
      <c r="J17" s="31">
        <v>14</v>
      </c>
      <c r="K17" s="31">
        <v>16</v>
      </c>
    </row>
    <row r="18" spans="1:11" ht="8.25" customHeight="1">
      <c r="A18" s="5" t="s">
        <v>320</v>
      </c>
      <c r="B18" s="31">
        <f t="shared" si="0"/>
        <v>27</v>
      </c>
      <c r="C18" s="31">
        <v>4</v>
      </c>
      <c r="D18" s="31">
        <f t="shared" si="1"/>
        <v>23</v>
      </c>
      <c r="E18" s="31" t="s">
        <v>496</v>
      </c>
      <c r="F18" s="31">
        <v>1</v>
      </c>
      <c r="G18" s="31">
        <v>22</v>
      </c>
      <c r="H18" s="31">
        <v>8</v>
      </c>
      <c r="I18" s="31" t="s">
        <v>496</v>
      </c>
      <c r="J18" s="31">
        <v>1</v>
      </c>
      <c r="K18" s="31">
        <v>7</v>
      </c>
    </row>
    <row r="19" spans="1:11" ht="6.75" customHeight="1">
      <c r="A19" s="5"/>
      <c r="B19" s="31">
        <f t="shared" si="0"/>
        <v>0</v>
      </c>
      <c r="C19" s="31"/>
      <c r="D19" s="31">
        <f t="shared" si="1"/>
        <v>0</v>
      </c>
      <c r="E19" s="31"/>
      <c r="F19" s="31"/>
      <c r="G19" s="31"/>
      <c r="H19" s="31"/>
      <c r="I19" s="31"/>
      <c r="J19" s="31"/>
      <c r="K19" s="31"/>
    </row>
    <row r="20" spans="1:11" ht="8.25" customHeight="1">
      <c r="A20" s="5" t="s">
        <v>335</v>
      </c>
      <c r="B20" s="31">
        <f t="shared" si="0"/>
        <v>123</v>
      </c>
      <c r="C20" s="31">
        <v>16</v>
      </c>
      <c r="D20" s="31">
        <f t="shared" si="1"/>
        <v>107</v>
      </c>
      <c r="E20" s="31">
        <v>3</v>
      </c>
      <c r="F20" s="31" t="s">
        <v>496</v>
      </c>
      <c r="G20" s="31">
        <v>104</v>
      </c>
      <c r="H20" s="31">
        <v>23</v>
      </c>
      <c r="I20" s="31" t="s">
        <v>496</v>
      </c>
      <c r="J20" s="31">
        <v>6</v>
      </c>
      <c r="K20" s="31">
        <v>17</v>
      </c>
    </row>
    <row r="21" spans="1:11" ht="8.25" customHeight="1">
      <c r="A21" s="5" t="s">
        <v>318</v>
      </c>
      <c r="B21" s="31">
        <f t="shared" si="0"/>
        <v>64</v>
      </c>
      <c r="C21" s="31">
        <v>5</v>
      </c>
      <c r="D21" s="31">
        <f t="shared" si="1"/>
        <v>59</v>
      </c>
      <c r="E21" s="31" t="s">
        <v>496</v>
      </c>
      <c r="F21" s="31" t="s">
        <v>496</v>
      </c>
      <c r="G21" s="31">
        <v>59</v>
      </c>
      <c r="H21" s="31">
        <v>5</v>
      </c>
      <c r="I21" s="31" t="s">
        <v>496</v>
      </c>
      <c r="J21" s="31">
        <v>1</v>
      </c>
      <c r="K21" s="31">
        <v>4</v>
      </c>
    </row>
    <row r="22" spans="1:11" ht="8.25" customHeight="1">
      <c r="A22" s="5" t="s">
        <v>319</v>
      </c>
      <c r="B22" s="31">
        <f t="shared" si="0"/>
        <v>57</v>
      </c>
      <c r="C22" s="31">
        <v>11</v>
      </c>
      <c r="D22" s="31">
        <f t="shared" si="1"/>
        <v>46</v>
      </c>
      <c r="E22" s="31">
        <v>3</v>
      </c>
      <c r="F22" s="31" t="s">
        <v>496</v>
      </c>
      <c r="G22" s="31">
        <v>43</v>
      </c>
      <c r="H22" s="31">
        <v>18</v>
      </c>
      <c r="I22" s="31" t="s">
        <v>496</v>
      </c>
      <c r="J22" s="31">
        <v>5</v>
      </c>
      <c r="K22" s="31">
        <v>13</v>
      </c>
    </row>
    <row r="23" spans="1:11" ht="8.25" customHeight="1">
      <c r="A23" s="5" t="s">
        <v>320</v>
      </c>
      <c r="B23" s="86">
        <f t="shared" si="0"/>
        <v>2</v>
      </c>
      <c r="C23" s="31" t="s">
        <v>496</v>
      </c>
      <c r="D23" s="86">
        <f t="shared" si="1"/>
        <v>2</v>
      </c>
      <c r="E23" s="31" t="s">
        <v>496</v>
      </c>
      <c r="F23" s="31" t="s">
        <v>496</v>
      </c>
      <c r="G23" s="31">
        <v>2</v>
      </c>
      <c r="H23" s="31" t="s">
        <v>496</v>
      </c>
      <c r="I23" s="31" t="s">
        <v>496</v>
      </c>
      <c r="J23" s="31" t="s">
        <v>496</v>
      </c>
      <c r="K23" s="31" t="s">
        <v>496</v>
      </c>
    </row>
    <row r="24" spans="1:11" ht="6.75" customHeight="1">
      <c r="A24" s="5"/>
      <c r="B24" s="31">
        <f t="shared" si="0"/>
        <v>0</v>
      </c>
      <c r="C24" s="31"/>
      <c r="D24" s="31">
        <f t="shared" si="1"/>
        <v>0</v>
      </c>
      <c r="E24" s="31"/>
      <c r="F24" s="31"/>
      <c r="G24" s="31"/>
      <c r="H24" s="31"/>
      <c r="I24" s="31"/>
      <c r="J24" s="31"/>
      <c r="K24" s="31"/>
    </row>
    <row r="25" spans="1:11" ht="8.25" customHeight="1">
      <c r="A25" s="5" t="s">
        <v>336</v>
      </c>
      <c r="B25" s="31">
        <f t="shared" si="0"/>
        <v>150</v>
      </c>
      <c r="C25" s="31">
        <v>21</v>
      </c>
      <c r="D25" s="31">
        <f t="shared" si="1"/>
        <v>129</v>
      </c>
      <c r="E25" s="31">
        <v>15</v>
      </c>
      <c r="F25" s="31">
        <v>1</v>
      </c>
      <c r="G25" s="31">
        <v>113</v>
      </c>
      <c r="H25" s="31">
        <v>29</v>
      </c>
      <c r="I25" s="31">
        <v>1</v>
      </c>
      <c r="J25" s="31">
        <v>11</v>
      </c>
      <c r="K25" s="31">
        <v>17</v>
      </c>
    </row>
    <row r="26" spans="1:11" ht="8.25" customHeight="1">
      <c r="A26" s="5" t="s">
        <v>318</v>
      </c>
      <c r="B26" s="31">
        <f t="shared" si="0"/>
        <v>90</v>
      </c>
      <c r="C26" s="31">
        <v>8</v>
      </c>
      <c r="D26" s="31">
        <f t="shared" si="1"/>
        <v>82</v>
      </c>
      <c r="E26" s="31">
        <v>3</v>
      </c>
      <c r="F26" s="31">
        <v>1</v>
      </c>
      <c r="G26" s="31">
        <v>78</v>
      </c>
      <c r="H26" s="31">
        <v>15</v>
      </c>
      <c r="I26" s="31" t="s">
        <v>496</v>
      </c>
      <c r="J26" s="31">
        <v>7</v>
      </c>
      <c r="K26" s="31">
        <v>8</v>
      </c>
    </row>
    <row r="27" spans="1:11" ht="8.25" customHeight="1">
      <c r="A27" s="5" t="s">
        <v>319</v>
      </c>
      <c r="B27" s="31">
        <f t="shared" si="0"/>
        <v>58</v>
      </c>
      <c r="C27" s="31">
        <v>13</v>
      </c>
      <c r="D27" s="31">
        <f t="shared" si="1"/>
        <v>45</v>
      </c>
      <c r="E27" s="31">
        <v>12</v>
      </c>
      <c r="F27" s="31" t="s">
        <v>496</v>
      </c>
      <c r="G27" s="31">
        <v>33</v>
      </c>
      <c r="H27" s="31">
        <v>14</v>
      </c>
      <c r="I27" s="31">
        <v>1</v>
      </c>
      <c r="J27" s="31">
        <v>4</v>
      </c>
      <c r="K27" s="31">
        <v>9</v>
      </c>
    </row>
    <row r="28" spans="1:11" ht="8.25" customHeight="1">
      <c r="A28" s="5" t="s">
        <v>320</v>
      </c>
      <c r="B28" s="86">
        <f t="shared" si="0"/>
        <v>2</v>
      </c>
      <c r="C28" s="31" t="s">
        <v>496</v>
      </c>
      <c r="D28" s="86">
        <f t="shared" si="1"/>
        <v>2</v>
      </c>
      <c r="E28" s="31" t="s">
        <v>496</v>
      </c>
      <c r="F28" s="31" t="s">
        <v>496</v>
      </c>
      <c r="G28" s="31">
        <v>2</v>
      </c>
      <c r="H28" s="31" t="s">
        <v>496</v>
      </c>
      <c r="I28" s="31" t="s">
        <v>496</v>
      </c>
      <c r="J28" s="31" t="s">
        <v>496</v>
      </c>
      <c r="K28" s="31" t="s">
        <v>496</v>
      </c>
    </row>
    <row r="29" spans="1:11" ht="6.75" customHeight="1">
      <c r="A29" s="5"/>
      <c r="B29" s="31">
        <f t="shared" si="0"/>
        <v>0</v>
      </c>
      <c r="C29" s="31"/>
      <c r="D29" s="31">
        <f t="shared" si="1"/>
        <v>0</v>
      </c>
      <c r="E29" s="31"/>
      <c r="F29" s="31"/>
      <c r="G29" s="31"/>
      <c r="H29" s="31"/>
      <c r="I29" s="31"/>
      <c r="J29" s="31"/>
      <c r="K29" s="31"/>
    </row>
    <row r="30" spans="1:11" ht="8.25" customHeight="1">
      <c r="A30" s="5" t="s">
        <v>337</v>
      </c>
      <c r="B30" s="31">
        <f t="shared" si="0"/>
        <v>271</v>
      </c>
      <c r="C30" s="31">
        <v>23</v>
      </c>
      <c r="D30" s="31">
        <f t="shared" si="1"/>
        <v>248</v>
      </c>
      <c r="E30" s="31">
        <v>19</v>
      </c>
      <c r="F30" s="31">
        <v>2</v>
      </c>
      <c r="G30" s="31">
        <v>227</v>
      </c>
      <c r="H30" s="31">
        <v>24</v>
      </c>
      <c r="I30" s="31">
        <v>1</v>
      </c>
      <c r="J30" s="31">
        <v>7</v>
      </c>
      <c r="K30" s="31">
        <v>16</v>
      </c>
    </row>
    <row r="31" spans="1:11" ht="8.25" customHeight="1">
      <c r="A31" s="5" t="s">
        <v>318</v>
      </c>
      <c r="B31" s="31">
        <f t="shared" si="0"/>
        <v>165</v>
      </c>
      <c r="C31" s="31">
        <v>12</v>
      </c>
      <c r="D31" s="31">
        <f t="shared" si="1"/>
        <v>153</v>
      </c>
      <c r="E31" s="31">
        <v>13</v>
      </c>
      <c r="F31" s="31">
        <v>2</v>
      </c>
      <c r="G31" s="31">
        <v>138</v>
      </c>
      <c r="H31" s="31">
        <v>12</v>
      </c>
      <c r="I31" s="31">
        <v>1</v>
      </c>
      <c r="J31" s="31">
        <v>2</v>
      </c>
      <c r="K31" s="31">
        <v>9</v>
      </c>
    </row>
    <row r="32" spans="1:11" ht="8.25" customHeight="1">
      <c r="A32" s="5" t="s">
        <v>319</v>
      </c>
      <c r="B32" s="31">
        <f t="shared" si="0"/>
        <v>91</v>
      </c>
      <c r="C32" s="31">
        <v>10</v>
      </c>
      <c r="D32" s="31">
        <f t="shared" si="1"/>
        <v>81</v>
      </c>
      <c r="E32" s="31">
        <v>5</v>
      </c>
      <c r="F32" s="31" t="s">
        <v>496</v>
      </c>
      <c r="G32" s="31">
        <v>76</v>
      </c>
      <c r="H32" s="31">
        <v>11</v>
      </c>
      <c r="I32" s="31" t="s">
        <v>496</v>
      </c>
      <c r="J32" s="31">
        <v>5</v>
      </c>
      <c r="K32" s="31">
        <v>6</v>
      </c>
    </row>
    <row r="33" spans="1:11" ht="8.25" customHeight="1">
      <c r="A33" s="5" t="s">
        <v>320</v>
      </c>
      <c r="B33" s="31">
        <f t="shared" si="0"/>
        <v>15</v>
      </c>
      <c r="C33" s="31">
        <v>1</v>
      </c>
      <c r="D33" s="31">
        <f t="shared" si="1"/>
        <v>14</v>
      </c>
      <c r="E33" s="31">
        <v>1</v>
      </c>
      <c r="F33" s="31" t="s">
        <v>496</v>
      </c>
      <c r="G33" s="31">
        <v>13</v>
      </c>
      <c r="H33" s="31">
        <v>1</v>
      </c>
      <c r="I33" s="31" t="s">
        <v>496</v>
      </c>
      <c r="J33" s="31" t="s">
        <v>496</v>
      </c>
      <c r="K33" s="31">
        <v>1</v>
      </c>
    </row>
    <row r="34" spans="1:11" ht="6.75" customHeight="1">
      <c r="A34" s="5"/>
      <c r="B34" s="31">
        <f t="shared" si="0"/>
        <v>0</v>
      </c>
      <c r="C34" s="31"/>
      <c r="D34" s="31">
        <f t="shared" si="1"/>
        <v>0</v>
      </c>
      <c r="E34" s="31"/>
      <c r="F34" s="31"/>
      <c r="G34" s="31"/>
      <c r="H34" s="31"/>
      <c r="I34" s="31"/>
      <c r="J34" s="31"/>
      <c r="K34" s="31"/>
    </row>
    <row r="35" spans="1:11" ht="8.25" customHeight="1">
      <c r="A35" s="5" t="s">
        <v>338</v>
      </c>
      <c r="B35" s="31">
        <f t="shared" si="0"/>
        <v>171</v>
      </c>
      <c r="C35" s="31">
        <v>31</v>
      </c>
      <c r="D35" s="31">
        <f t="shared" si="1"/>
        <v>140</v>
      </c>
      <c r="E35" s="31">
        <v>14</v>
      </c>
      <c r="F35" s="31">
        <v>4</v>
      </c>
      <c r="G35" s="31">
        <v>122</v>
      </c>
      <c r="H35" s="31">
        <v>44</v>
      </c>
      <c r="I35" s="31">
        <v>2</v>
      </c>
      <c r="J35" s="31">
        <v>11</v>
      </c>
      <c r="K35" s="31">
        <v>31</v>
      </c>
    </row>
    <row r="36" spans="1:11" ht="8.25" customHeight="1">
      <c r="A36" s="5" t="s">
        <v>318</v>
      </c>
      <c r="B36" s="31">
        <f t="shared" si="0"/>
        <v>78</v>
      </c>
      <c r="C36" s="31">
        <v>9</v>
      </c>
      <c r="D36" s="31">
        <f t="shared" si="1"/>
        <v>69</v>
      </c>
      <c r="E36" s="31">
        <v>7</v>
      </c>
      <c r="F36" s="31">
        <v>4</v>
      </c>
      <c r="G36" s="31">
        <v>58</v>
      </c>
      <c r="H36" s="31">
        <v>12</v>
      </c>
      <c r="I36" s="31" t="s">
        <v>496</v>
      </c>
      <c r="J36" s="31">
        <v>1</v>
      </c>
      <c r="K36" s="31">
        <v>11</v>
      </c>
    </row>
    <row r="37" spans="1:11" ht="8.25" customHeight="1">
      <c r="A37" s="5" t="s">
        <v>319</v>
      </c>
      <c r="B37" s="31">
        <f t="shared" si="0"/>
        <v>59</v>
      </c>
      <c r="C37" s="31">
        <v>15</v>
      </c>
      <c r="D37" s="31">
        <f t="shared" si="1"/>
        <v>44</v>
      </c>
      <c r="E37" s="31">
        <v>6</v>
      </c>
      <c r="F37" s="31" t="s">
        <v>496</v>
      </c>
      <c r="G37" s="31">
        <v>38</v>
      </c>
      <c r="H37" s="31">
        <v>22</v>
      </c>
      <c r="I37" s="31">
        <v>1</v>
      </c>
      <c r="J37" s="31">
        <v>8</v>
      </c>
      <c r="K37" s="31">
        <v>13</v>
      </c>
    </row>
    <row r="38" spans="1:11" ht="8.25" customHeight="1">
      <c r="A38" s="5" t="s">
        <v>320</v>
      </c>
      <c r="B38" s="31">
        <f t="shared" si="0"/>
        <v>34</v>
      </c>
      <c r="C38" s="31">
        <v>7</v>
      </c>
      <c r="D38" s="31">
        <f t="shared" si="1"/>
        <v>27</v>
      </c>
      <c r="E38" s="31">
        <v>1</v>
      </c>
      <c r="F38" s="31" t="s">
        <v>496</v>
      </c>
      <c r="G38" s="31">
        <v>26</v>
      </c>
      <c r="H38" s="31">
        <v>10</v>
      </c>
      <c r="I38" s="31">
        <v>1</v>
      </c>
      <c r="J38" s="31">
        <v>2</v>
      </c>
      <c r="K38" s="31">
        <v>7</v>
      </c>
    </row>
    <row r="39" spans="1:11" ht="6.75" customHeight="1">
      <c r="A39" s="5"/>
      <c r="B39" s="31">
        <f t="shared" si="0"/>
        <v>0</v>
      </c>
      <c r="C39" s="31"/>
      <c r="D39" s="31">
        <f t="shared" si="1"/>
        <v>0</v>
      </c>
      <c r="E39" s="31"/>
      <c r="F39" s="31"/>
      <c r="G39" s="31"/>
      <c r="H39" s="31"/>
      <c r="I39" s="31"/>
      <c r="J39" s="31"/>
      <c r="K39" s="31"/>
    </row>
    <row r="40" spans="1:11" ht="8.25" customHeight="1">
      <c r="A40" s="5" t="s">
        <v>339</v>
      </c>
      <c r="B40" s="31">
        <f t="shared" si="0"/>
        <v>192</v>
      </c>
      <c r="C40" s="31">
        <v>20</v>
      </c>
      <c r="D40" s="31">
        <f t="shared" si="1"/>
        <v>172</v>
      </c>
      <c r="E40" s="31">
        <v>8</v>
      </c>
      <c r="F40" s="31" t="s">
        <v>496</v>
      </c>
      <c r="G40" s="31">
        <v>164</v>
      </c>
      <c r="H40" s="31">
        <v>23</v>
      </c>
      <c r="I40" s="31" t="s">
        <v>496</v>
      </c>
      <c r="J40" s="31">
        <v>3</v>
      </c>
      <c r="K40" s="31">
        <v>20</v>
      </c>
    </row>
    <row r="41" spans="1:11" ht="8.25" customHeight="1">
      <c r="A41" s="5" t="s">
        <v>318</v>
      </c>
      <c r="B41" s="31">
        <f t="shared" si="0"/>
        <v>135</v>
      </c>
      <c r="C41" s="31">
        <v>12</v>
      </c>
      <c r="D41" s="31">
        <f t="shared" si="1"/>
        <v>123</v>
      </c>
      <c r="E41" s="31">
        <v>5</v>
      </c>
      <c r="F41" s="31" t="s">
        <v>496</v>
      </c>
      <c r="G41" s="31">
        <v>118</v>
      </c>
      <c r="H41" s="31">
        <v>12</v>
      </c>
      <c r="I41" s="31" t="s">
        <v>496</v>
      </c>
      <c r="J41" s="31">
        <v>2</v>
      </c>
      <c r="K41" s="31">
        <v>10</v>
      </c>
    </row>
    <row r="42" spans="1:11" ht="8.25" customHeight="1">
      <c r="A42" s="5" t="s">
        <v>319</v>
      </c>
      <c r="B42" s="31">
        <f t="shared" si="0"/>
        <v>57</v>
      </c>
      <c r="C42" s="31">
        <v>8</v>
      </c>
      <c r="D42" s="31">
        <f t="shared" si="1"/>
        <v>49</v>
      </c>
      <c r="E42" s="31">
        <v>3</v>
      </c>
      <c r="F42" s="31" t="s">
        <v>496</v>
      </c>
      <c r="G42" s="31">
        <v>46</v>
      </c>
      <c r="H42" s="31">
        <v>11</v>
      </c>
      <c r="I42" s="31" t="s">
        <v>496</v>
      </c>
      <c r="J42" s="31">
        <v>1</v>
      </c>
      <c r="K42" s="31">
        <v>10</v>
      </c>
    </row>
    <row r="43" spans="1:11" ht="8.25" customHeight="1">
      <c r="A43" s="5" t="s">
        <v>320</v>
      </c>
      <c r="B43" s="86">
        <f t="shared" si="0"/>
        <v>0</v>
      </c>
      <c r="C43" s="31" t="s">
        <v>496</v>
      </c>
      <c r="D43" s="86">
        <f t="shared" si="1"/>
        <v>0</v>
      </c>
      <c r="E43" s="31" t="s">
        <v>496</v>
      </c>
      <c r="F43" s="31" t="s">
        <v>496</v>
      </c>
      <c r="G43" s="31" t="s">
        <v>16</v>
      </c>
      <c r="H43" s="31" t="s">
        <v>496</v>
      </c>
      <c r="I43" s="31" t="s">
        <v>496</v>
      </c>
      <c r="J43" s="31" t="s">
        <v>496</v>
      </c>
      <c r="K43" s="31" t="s">
        <v>496</v>
      </c>
    </row>
    <row r="44" spans="1:11" ht="15" customHeight="1">
      <c r="A44" s="5"/>
      <c r="B44" s="31">
        <f t="shared" si="0"/>
        <v>0</v>
      </c>
      <c r="C44" s="31"/>
      <c r="D44" s="31">
        <f t="shared" si="1"/>
        <v>0</v>
      </c>
      <c r="E44" s="31"/>
      <c r="F44" s="31"/>
      <c r="G44" s="31"/>
      <c r="H44" s="31"/>
      <c r="I44" s="31"/>
      <c r="J44" s="31"/>
      <c r="K44" s="31"/>
    </row>
    <row r="45" spans="1:11" ht="8.25" customHeight="1">
      <c r="A45" s="5" t="s">
        <v>340</v>
      </c>
      <c r="B45" s="31">
        <f t="shared" si="0"/>
        <v>225</v>
      </c>
      <c r="C45" s="31">
        <v>21</v>
      </c>
      <c r="D45" s="31">
        <f t="shared" si="1"/>
        <v>204</v>
      </c>
      <c r="E45" s="31">
        <v>16</v>
      </c>
      <c r="F45" s="31">
        <v>1</v>
      </c>
      <c r="G45" s="31">
        <v>187</v>
      </c>
      <c r="H45" s="31">
        <v>28</v>
      </c>
      <c r="I45" s="31" t="s">
        <v>496</v>
      </c>
      <c r="J45" s="31">
        <v>2</v>
      </c>
      <c r="K45" s="31">
        <v>26</v>
      </c>
    </row>
    <row r="46" spans="1:11" ht="8.25" customHeight="1">
      <c r="A46" s="5" t="s">
        <v>318</v>
      </c>
      <c r="B46" s="31">
        <f t="shared" si="0"/>
        <v>153</v>
      </c>
      <c r="C46" s="31">
        <v>15</v>
      </c>
      <c r="D46" s="31">
        <f t="shared" si="1"/>
        <v>138</v>
      </c>
      <c r="E46" s="31">
        <v>5</v>
      </c>
      <c r="F46" s="31">
        <v>1</v>
      </c>
      <c r="G46" s="31">
        <v>132</v>
      </c>
      <c r="H46" s="31">
        <v>19</v>
      </c>
      <c r="I46" s="31" t="s">
        <v>496</v>
      </c>
      <c r="J46" s="31" t="s">
        <v>496</v>
      </c>
      <c r="K46" s="31">
        <v>19</v>
      </c>
    </row>
    <row r="47" spans="1:11" ht="8.25" customHeight="1">
      <c r="A47" s="5" t="s">
        <v>319</v>
      </c>
      <c r="B47" s="31">
        <f aca="true" t="shared" si="2" ref="B47:B68">SUM(C47:D47)</f>
        <v>72</v>
      </c>
      <c r="C47" s="31">
        <v>6</v>
      </c>
      <c r="D47" s="31">
        <f aca="true" t="shared" si="3" ref="D47:D68">SUM(E47:G47)</f>
        <v>66</v>
      </c>
      <c r="E47" s="31">
        <v>11</v>
      </c>
      <c r="F47" s="31" t="s">
        <v>496</v>
      </c>
      <c r="G47" s="31">
        <v>55</v>
      </c>
      <c r="H47" s="31">
        <v>9</v>
      </c>
      <c r="I47" s="31" t="s">
        <v>496</v>
      </c>
      <c r="J47" s="31">
        <v>2</v>
      </c>
      <c r="K47" s="31">
        <v>7</v>
      </c>
    </row>
    <row r="48" spans="1:11" ht="8.25" customHeight="1">
      <c r="A48" s="5" t="s">
        <v>320</v>
      </c>
      <c r="B48" s="86">
        <f t="shared" si="2"/>
        <v>0</v>
      </c>
      <c r="C48" s="31" t="s">
        <v>496</v>
      </c>
      <c r="D48" s="86">
        <f t="shared" si="3"/>
        <v>0</v>
      </c>
      <c r="E48" s="31" t="s">
        <v>496</v>
      </c>
      <c r="F48" s="31" t="s">
        <v>496</v>
      </c>
      <c r="G48" s="31" t="s">
        <v>16</v>
      </c>
      <c r="H48" s="31" t="s">
        <v>496</v>
      </c>
      <c r="I48" s="31" t="s">
        <v>496</v>
      </c>
      <c r="J48" s="31" t="s">
        <v>496</v>
      </c>
      <c r="K48" s="31" t="s">
        <v>496</v>
      </c>
    </row>
    <row r="49" spans="1:11" ht="6.75" customHeight="1">
      <c r="A49" s="5"/>
      <c r="B49" s="31">
        <f t="shared" si="2"/>
        <v>0</v>
      </c>
      <c r="C49" s="31"/>
      <c r="D49" s="31">
        <f t="shared" si="3"/>
        <v>0</v>
      </c>
      <c r="E49" s="31"/>
      <c r="F49" s="31"/>
      <c r="G49" s="31"/>
      <c r="H49" s="31"/>
      <c r="I49" s="31"/>
      <c r="J49" s="31"/>
      <c r="K49" s="31"/>
    </row>
    <row r="50" spans="1:11" ht="8.25" customHeight="1">
      <c r="A50" s="5" t="s">
        <v>341</v>
      </c>
      <c r="B50" s="31">
        <f t="shared" si="2"/>
        <v>326</v>
      </c>
      <c r="C50" s="31">
        <v>46</v>
      </c>
      <c r="D50" s="31">
        <f t="shared" si="3"/>
        <v>280</v>
      </c>
      <c r="E50" s="31">
        <v>33</v>
      </c>
      <c r="F50" s="31">
        <v>7</v>
      </c>
      <c r="G50" s="31">
        <v>240</v>
      </c>
      <c r="H50" s="31">
        <v>108</v>
      </c>
      <c r="I50" s="31">
        <v>7</v>
      </c>
      <c r="J50" s="31">
        <v>57</v>
      </c>
      <c r="K50" s="31">
        <v>44</v>
      </c>
    </row>
    <row r="51" spans="1:11" ht="8.25" customHeight="1">
      <c r="A51" s="5" t="s">
        <v>318</v>
      </c>
      <c r="B51" s="31">
        <f t="shared" si="2"/>
        <v>106</v>
      </c>
      <c r="C51" s="31">
        <v>12</v>
      </c>
      <c r="D51" s="31">
        <f t="shared" si="3"/>
        <v>94</v>
      </c>
      <c r="E51" s="31">
        <v>2</v>
      </c>
      <c r="F51" s="31">
        <v>5</v>
      </c>
      <c r="G51" s="31">
        <v>87</v>
      </c>
      <c r="H51" s="31">
        <v>19</v>
      </c>
      <c r="I51" s="31" t="s">
        <v>496</v>
      </c>
      <c r="J51" s="31">
        <v>5</v>
      </c>
      <c r="K51" s="31">
        <v>14</v>
      </c>
    </row>
    <row r="52" spans="1:11" ht="8.25" customHeight="1">
      <c r="A52" s="5" t="s">
        <v>319</v>
      </c>
      <c r="B52" s="31">
        <f t="shared" si="2"/>
        <v>107</v>
      </c>
      <c r="C52" s="31">
        <v>15</v>
      </c>
      <c r="D52" s="31">
        <f t="shared" si="3"/>
        <v>92</v>
      </c>
      <c r="E52" s="31">
        <v>11</v>
      </c>
      <c r="F52" s="31">
        <v>2</v>
      </c>
      <c r="G52" s="31">
        <v>79</v>
      </c>
      <c r="H52" s="31">
        <v>18</v>
      </c>
      <c r="I52" s="31">
        <v>2</v>
      </c>
      <c r="J52" s="31">
        <v>3</v>
      </c>
      <c r="K52" s="31">
        <v>13</v>
      </c>
    </row>
    <row r="53" spans="1:11" ht="8.25" customHeight="1">
      <c r="A53" s="5" t="s">
        <v>320</v>
      </c>
      <c r="B53" s="31">
        <f t="shared" si="2"/>
        <v>113</v>
      </c>
      <c r="C53" s="31">
        <v>19</v>
      </c>
      <c r="D53" s="31">
        <f t="shared" si="3"/>
        <v>94</v>
      </c>
      <c r="E53" s="31">
        <v>20</v>
      </c>
      <c r="F53" s="31" t="s">
        <v>496</v>
      </c>
      <c r="G53" s="31">
        <v>74</v>
      </c>
      <c r="H53" s="31">
        <v>71</v>
      </c>
      <c r="I53" s="31">
        <v>5</v>
      </c>
      <c r="J53" s="31">
        <v>49</v>
      </c>
      <c r="K53" s="31">
        <v>17</v>
      </c>
    </row>
    <row r="54" spans="1:11" ht="6.75" customHeight="1">
      <c r="A54" s="5"/>
      <c r="B54" s="31">
        <f t="shared" si="2"/>
        <v>0</v>
      </c>
      <c r="C54" s="31"/>
      <c r="D54" s="31">
        <f t="shared" si="3"/>
        <v>0</v>
      </c>
      <c r="E54" s="31"/>
      <c r="F54" s="31"/>
      <c r="G54" s="31"/>
      <c r="H54" s="31"/>
      <c r="I54" s="31"/>
      <c r="J54" s="31"/>
      <c r="K54" s="31"/>
    </row>
    <row r="55" spans="1:11" ht="8.25" customHeight="1">
      <c r="A55" s="5" t="s">
        <v>342</v>
      </c>
      <c r="B55" s="31">
        <f t="shared" si="2"/>
        <v>309</v>
      </c>
      <c r="C55" s="31">
        <v>41</v>
      </c>
      <c r="D55" s="31">
        <f t="shared" si="3"/>
        <v>268</v>
      </c>
      <c r="E55" s="31">
        <v>38</v>
      </c>
      <c r="F55" s="31">
        <v>2</v>
      </c>
      <c r="G55" s="31">
        <v>228</v>
      </c>
      <c r="H55" s="31">
        <v>51</v>
      </c>
      <c r="I55" s="31">
        <v>3</v>
      </c>
      <c r="J55" s="31">
        <v>18</v>
      </c>
      <c r="K55" s="31">
        <v>30</v>
      </c>
    </row>
    <row r="56" spans="1:11" ht="8.25" customHeight="1">
      <c r="A56" s="5" t="s">
        <v>318</v>
      </c>
      <c r="B56" s="31">
        <f t="shared" si="2"/>
        <v>117</v>
      </c>
      <c r="C56" s="31">
        <v>11</v>
      </c>
      <c r="D56" s="31">
        <f t="shared" si="3"/>
        <v>106</v>
      </c>
      <c r="E56" s="31">
        <v>3</v>
      </c>
      <c r="F56" s="31">
        <v>1</v>
      </c>
      <c r="G56" s="31">
        <v>102</v>
      </c>
      <c r="H56" s="31">
        <v>13</v>
      </c>
      <c r="I56" s="31" t="s">
        <v>496</v>
      </c>
      <c r="J56" s="31">
        <v>2</v>
      </c>
      <c r="K56" s="31">
        <v>11</v>
      </c>
    </row>
    <row r="57" spans="1:11" ht="8.25" customHeight="1">
      <c r="A57" s="5" t="s">
        <v>319</v>
      </c>
      <c r="B57" s="31">
        <f t="shared" si="2"/>
        <v>143</v>
      </c>
      <c r="C57" s="31">
        <v>26</v>
      </c>
      <c r="D57" s="31">
        <f t="shared" si="3"/>
        <v>117</v>
      </c>
      <c r="E57" s="31">
        <v>24</v>
      </c>
      <c r="F57" s="31" t="s">
        <v>496</v>
      </c>
      <c r="G57" s="31">
        <v>93</v>
      </c>
      <c r="H57" s="31">
        <v>33</v>
      </c>
      <c r="I57" s="31">
        <v>3</v>
      </c>
      <c r="J57" s="31">
        <v>14</v>
      </c>
      <c r="K57" s="31">
        <v>16</v>
      </c>
    </row>
    <row r="58" spans="1:11" ht="8.25" customHeight="1">
      <c r="A58" s="5" t="s">
        <v>320</v>
      </c>
      <c r="B58" s="31">
        <f t="shared" si="2"/>
        <v>49</v>
      </c>
      <c r="C58" s="31">
        <v>4</v>
      </c>
      <c r="D58" s="31">
        <f t="shared" si="3"/>
        <v>45</v>
      </c>
      <c r="E58" s="31">
        <v>11</v>
      </c>
      <c r="F58" s="31">
        <v>1</v>
      </c>
      <c r="G58" s="31">
        <v>33</v>
      </c>
      <c r="H58" s="31">
        <v>5</v>
      </c>
      <c r="I58" s="31" t="s">
        <v>496</v>
      </c>
      <c r="J58" s="31">
        <v>2</v>
      </c>
      <c r="K58" s="31">
        <v>3</v>
      </c>
    </row>
    <row r="59" spans="1:11" ht="6.75" customHeight="1">
      <c r="A59" s="5"/>
      <c r="B59" s="31">
        <f t="shared" si="2"/>
        <v>0</v>
      </c>
      <c r="C59" s="31"/>
      <c r="D59" s="31">
        <f t="shared" si="3"/>
        <v>0</v>
      </c>
      <c r="E59" s="31"/>
      <c r="F59" s="31"/>
      <c r="G59" s="31"/>
      <c r="H59" s="31"/>
      <c r="I59" s="31"/>
      <c r="J59" s="31"/>
      <c r="K59" s="31"/>
    </row>
    <row r="60" spans="1:11" ht="8.25" customHeight="1">
      <c r="A60" s="5" t="s">
        <v>343</v>
      </c>
      <c r="B60" s="31">
        <f t="shared" si="2"/>
        <v>247</v>
      </c>
      <c r="C60" s="31">
        <v>37</v>
      </c>
      <c r="D60" s="31">
        <f t="shared" si="3"/>
        <v>210</v>
      </c>
      <c r="E60" s="31">
        <v>24</v>
      </c>
      <c r="F60" s="31">
        <v>1</v>
      </c>
      <c r="G60" s="31">
        <v>185</v>
      </c>
      <c r="H60" s="31">
        <v>51</v>
      </c>
      <c r="I60" s="31" t="s">
        <v>496</v>
      </c>
      <c r="J60" s="31">
        <v>17</v>
      </c>
      <c r="K60" s="31">
        <v>34</v>
      </c>
    </row>
    <row r="61" spans="1:11" ht="8.25" customHeight="1">
      <c r="A61" s="5" t="s">
        <v>318</v>
      </c>
      <c r="B61" s="31">
        <f t="shared" si="2"/>
        <v>132</v>
      </c>
      <c r="C61" s="31">
        <v>14</v>
      </c>
      <c r="D61" s="31">
        <f t="shared" si="3"/>
        <v>118</v>
      </c>
      <c r="E61" s="31">
        <v>10</v>
      </c>
      <c r="F61" s="31">
        <v>1</v>
      </c>
      <c r="G61" s="31">
        <v>107</v>
      </c>
      <c r="H61" s="31">
        <v>18</v>
      </c>
      <c r="I61" s="31" t="s">
        <v>496</v>
      </c>
      <c r="J61" s="31">
        <v>4</v>
      </c>
      <c r="K61" s="31">
        <v>14</v>
      </c>
    </row>
    <row r="62" spans="1:11" ht="8.25" customHeight="1">
      <c r="A62" s="5" t="s">
        <v>319</v>
      </c>
      <c r="B62" s="31">
        <f t="shared" si="2"/>
        <v>88</v>
      </c>
      <c r="C62" s="31">
        <v>22</v>
      </c>
      <c r="D62" s="31">
        <f t="shared" si="3"/>
        <v>66</v>
      </c>
      <c r="E62" s="31">
        <v>9</v>
      </c>
      <c r="F62" s="31" t="s">
        <v>496</v>
      </c>
      <c r="G62" s="31">
        <v>57</v>
      </c>
      <c r="H62" s="31">
        <v>32</v>
      </c>
      <c r="I62" s="31" t="s">
        <v>496</v>
      </c>
      <c r="J62" s="31">
        <v>12</v>
      </c>
      <c r="K62" s="31">
        <v>20</v>
      </c>
    </row>
    <row r="63" spans="1:11" ht="8.25" customHeight="1">
      <c r="A63" s="5" t="s">
        <v>320</v>
      </c>
      <c r="B63" s="31">
        <f t="shared" si="2"/>
        <v>27</v>
      </c>
      <c r="C63" s="31">
        <v>1</v>
      </c>
      <c r="D63" s="31">
        <f t="shared" si="3"/>
        <v>26</v>
      </c>
      <c r="E63" s="31">
        <v>5</v>
      </c>
      <c r="F63" s="31" t="s">
        <v>496</v>
      </c>
      <c r="G63" s="31">
        <v>21</v>
      </c>
      <c r="H63" s="31">
        <v>1</v>
      </c>
      <c r="I63" s="31" t="s">
        <v>496</v>
      </c>
      <c r="J63" s="31">
        <v>1</v>
      </c>
      <c r="K63" s="31" t="s">
        <v>496</v>
      </c>
    </row>
    <row r="64" spans="1:11" ht="6.75" customHeight="1">
      <c r="A64" s="5"/>
      <c r="B64" s="31">
        <f t="shared" si="2"/>
        <v>0</v>
      </c>
      <c r="C64" s="31"/>
      <c r="D64" s="31">
        <f t="shared" si="3"/>
        <v>0</v>
      </c>
      <c r="E64" s="31"/>
      <c r="F64" s="31"/>
      <c r="G64" s="31"/>
      <c r="H64" s="31"/>
      <c r="I64" s="31"/>
      <c r="J64" s="31"/>
      <c r="K64" s="31"/>
    </row>
    <row r="65" spans="1:11" ht="8.25" customHeight="1">
      <c r="A65" s="5" t="s">
        <v>344</v>
      </c>
      <c r="B65" s="31">
        <f t="shared" si="2"/>
        <v>186</v>
      </c>
      <c r="C65" s="31">
        <v>14</v>
      </c>
      <c r="D65" s="31">
        <f t="shared" si="3"/>
        <v>172</v>
      </c>
      <c r="E65" s="31">
        <v>7</v>
      </c>
      <c r="F65" s="31" t="s">
        <v>496</v>
      </c>
      <c r="G65" s="31">
        <v>165</v>
      </c>
      <c r="H65" s="31">
        <v>16</v>
      </c>
      <c r="I65" s="31" t="s">
        <v>496</v>
      </c>
      <c r="J65" s="31">
        <v>1</v>
      </c>
      <c r="K65" s="31">
        <v>15</v>
      </c>
    </row>
    <row r="66" spans="1:11" ht="8.25" customHeight="1">
      <c r="A66" s="5" t="s">
        <v>318</v>
      </c>
      <c r="B66" s="31">
        <f t="shared" si="2"/>
        <v>123</v>
      </c>
      <c r="C66" s="31">
        <v>6</v>
      </c>
      <c r="D66" s="31">
        <f t="shared" si="3"/>
        <v>117</v>
      </c>
      <c r="E66" s="31">
        <v>3</v>
      </c>
      <c r="F66" s="31" t="s">
        <v>496</v>
      </c>
      <c r="G66" s="31">
        <v>114</v>
      </c>
      <c r="H66" s="31">
        <v>8</v>
      </c>
      <c r="I66" s="31" t="s">
        <v>496</v>
      </c>
      <c r="J66" s="31" t="s">
        <v>496</v>
      </c>
      <c r="K66" s="31">
        <v>8</v>
      </c>
    </row>
    <row r="67" spans="1:11" ht="8.25" customHeight="1">
      <c r="A67" s="5" t="s">
        <v>319</v>
      </c>
      <c r="B67" s="31">
        <f t="shared" si="2"/>
        <v>53</v>
      </c>
      <c r="C67" s="31">
        <v>8</v>
      </c>
      <c r="D67" s="31">
        <f t="shared" si="3"/>
        <v>45</v>
      </c>
      <c r="E67" s="31">
        <v>3</v>
      </c>
      <c r="F67" s="31" t="s">
        <v>496</v>
      </c>
      <c r="G67" s="31">
        <v>42</v>
      </c>
      <c r="H67" s="31">
        <v>8</v>
      </c>
      <c r="I67" s="31" t="s">
        <v>496</v>
      </c>
      <c r="J67" s="31">
        <v>1</v>
      </c>
      <c r="K67" s="31">
        <v>7</v>
      </c>
    </row>
    <row r="68" spans="1:11" ht="8.25" customHeight="1">
      <c r="A68" s="5" t="s">
        <v>320</v>
      </c>
      <c r="B68" s="31">
        <f t="shared" si="2"/>
        <v>10</v>
      </c>
      <c r="C68" s="31" t="s">
        <v>496</v>
      </c>
      <c r="D68" s="31">
        <f t="shared" si="3"/>
        <v>10</v>
      </c>
      <c r="E68" s="31">
        <v>1</v>
      </c>
      <c r="F68" s="31" t="s">
        <v>496</v>
      </c>
      <c r="G68" s="31">
        <v>9</v>
      </c>
      <c r="H68" s="31" t="s">
        <v>496</v>
      </c>
      <c r="I68" s="31" t="s">
        <v>496</v>
      </c>
      <c r="J68" s="31" t="s">
        <v>496</v>
      </c>
      <c r="K68" s="31" t="s">
        <v>496</v>
      </c>
    </row>
    <row r="69" spans="1:11" ht="9.75" customHeight="1">
      <c r="A69" s="5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9.75" customHeight="1">
      <c r="A70" s="5"/>
      <c r="B70" s="31"/>
      <c r="D70" s="31"/>
      <c r="E70" s="31"/>
      <c r="F70" s="31"/>
      <c r="G70" s="31"/>
      <c r="H70" s="31"/>
      <c r="I70" s="31"/>
      <c r="J70" s="31"/>
      <c r="K70" s="31"/>
    </row>
    <row r="71" spans="1:11" ht="8.25" customHeight="1">
      <c r="A71" s="74" t="s">
        <v>345</v>
      </c>
      <c r="B71" s="81">
        <f>SUM(C71:D71)</f>
        <v>4869</v>
      </c>
      <c r="C71" s="157">
        <v>620</v>
      </c>
      <c r="D71" s="81">
        <f>SUM(E71:G71)</f>
        <v>4249</v>
      </c>
      <c r="E71" s="81">
        <v>315</v>
      </c>
      <c r="F71" s="81">
        <v>48</v>
      </c>
      <c r="G71" s="81">
        <f>(G65+G60+G55+G50+G45+G40+G35+G30+G25+G20+G15)+('Tab 13.1'!G15+'Tab 13.1'!G20+'Tab 13.1'!G25+'Tab 13.1'!G30+'Tab 13.1'!G35+'Tab 13.1'!G40+'Tab 13.1'!G45+'Tab 13.1'!G50+'Tab 13.1'!G55+'Tab 13.1'!G60+'Tab 13.1'!G65+'Tab 13.1'!G70)</f>
        <v>3886</v>
      </c>
      <c r="H71" s="81">
        <v>871</v>
      </c>
      <c r="I71" s="81">
        <v>19</v>
      </c>
      <c r="J71" s="81">
        <v>246</v>
      </c>
      <c r="K71" s="81">
        <v>606</v>
      </c>
    </row>
    <row r="72" spans="1:11" ht="8.25" customHeight="1">
      <c r="A72" s="74" t="s">
        <v>318</v>
      </c>
      <c r="B72" s="81">
        <f>SUM(C72:D72)</f>
        <v>3025</v>
      </c>
      <c r="C72" s="81">
        <v>282</v>
      </c>
      <c r="D72" s="81">
        <f>SUM(E72:G72)</f>
        <v>2743</v>
      </c>
      <c r="E72" s="81">
        <v>125</v>
      </c>
      <c r="F72" s="81">
        <v>42</v>
      </c>
      <c r="G72" s="81">
        <f>(G66+G61+G56+G51+G46+G41+G36+G31+G26+G21+G16)+('Tab 13.1'!G16+'Tab 13.1'!G21+'Tab 13.1'!G26+'Tab 13.1'!G31+'Tab 13.1'!G36+'Tab 13.1'!G41+'Tab 13.1'!G46+'Tab 13.1'!G51+'Tab 13.1'!G56+'Tab 13.1'!G61+'Tab 13.1'!G66+'Tab 13.1'!G71)</f>
        <v>2576</v>
      </c>
      <c r="H72" s="81">
        <v>349</v>
      </c>
      <c r="I72" s="81">
        <v>3</v>
      </c>
      <c r="J72" s="81">
        <v>61</v>
      </c>
      <c r="K72" s="81">
        <v>285</v>
      </c>
    </row>
    <row r="73" spans="1:11" ht="8.25" customHeight="1">
      <c r="A73" s="74" t="s">
        <v>319</v>
      </c>
      <c r="B73" s="81">
        <f>SUM(C73:D73)</f>
        <v>1453</v>
      </c>
      <c r="C73" s="81">
        <v>290</v>
      </c>
      <c r="D73" s="81">
        <f>SUM(E73:G73)</f>
        <v>1163</v>
      </c>
      <c r="E73" s="81">
        <v>146</v>
      </c>
      <c r="F73" s="81">
        <v>4</v>
      </c>
      <c r="G73" s="81">
        <f>(G67+G62+G57+G52+G47+G42+G37+G32+G27+G22+G17)+('Tab 13.1'!G17+'Tab 13.1'!G22+'Tab 13.1'!G27+'Tab 13.1'!G32+'Tab 13.1'!G37+'Tab 13.1'!G42+'Tab 13.1'!G47+'Tab 13.1'!G52+'Tab 13.1'!G57+'Tab 13.1'!G62+'Tab 13.1'!G67+'Tab 13.1'!G72)</f>
        <v>1013</v>
      </c>
      <c r="H73" s="81">
        <v>409</v>
      </c>
      <c r="I73" s="81">
        <v>10</v>
      </c>
      <c r="J73" s="81">
        <v>126</v>
      </c>
      <c r="K73" s="81">
        <v>273</v>
      </c>
    </row>
    <row r="74" spans="1:11" ht="8.25" customHeight="1">
      <c r="A74" s="74" t="s">
        <v>320</v>
      </c>
      <c r="B74" s="81">
        <f>SUM(C74:D74)</f>
        <v>391</v>
      </c>
      <c r="C74" s="81">
        <v>48</v>
      </c>
      <c r="D74" s="81">
        <f>SUM(E74:G74)</f>
        <v>343</v>
      </c>
      <c r="E74" s="81">
        <v>44</v>
      </c>
      <c r="F74" s="81">
        <v>2</v>
      </c>
      <c r="G74" s="81">
        <f>SUM(G23,G28,G68,G63,G58,G53,G38,G33,G18+'Tab 13.1'!G18,'Tab 13.1'!G23,'Tab 13.1'!G28,'Tab 13.1'!G33,'Tab 13.1'!G38,'Tab 13.1'!G43,'Tab 13.1'!G48,'Tab 13.1'!G53,'Tab 13.1'!G58,'Tab 13.1'!G73)</f>
        <v>297</v>
      </c>
      <c r="H74" s="81">
        <v>113</v>
      </c>
      <c r="I74" s="81">
        <v>6</v>
      </c>
      <c r="J74" s="81">
        <v>59</v>
      </c>
      <c r="K74" s="81">
        <v>48</v>
      </c>
    </row>
    <row r="75" spans="1:11" ht="15" customHeight="1">
      <c r="A75" s="5"/>
      <c r="B75" s="31"/>
      <c r="D75" s="31"/>
      <c r="E75" s="31"/>
      <c r="F75" s="31"/>
      <c r="G75" s="31"/>
      <c r="H75" s="31"/>
      <c r="I75" s="31"/>
      <c r="J75" s="31"/>
      <c r="K75" s="31"/>
    </row>
    <row r="76" spans="1:11" ht="8.25" customHeight="1">
      <c r="A76" s="5" t="s">
        <v>346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8.25" customHeight="1">
      <c r="A77" s="5" t="s">
        <v>355</v>
      </c>
      <c r="B77" s="31">
        <f>SUM(C77:D77)</f>
        <v>1158</v>
      </c>
      <c r="C77" s="31">
        <v>118</v>
      </c>
      <c r="D77" s="31">
        <f>SUM(E77:G77)</f>
        <v>1040</v>
      </c>
      <c r="E77" s="31">
        <v>58</v>
      </c>
      <c r="F77" s="31">
        <v>11</v>
      </c>
      <c r="G77" s="31">
        <f>SUM('Tab 13.1'!G15,'Tab 13.1'!G20,'Tab 13.1'!G25,'Tab 13.1'!G30,'Tab 13.1'!G35,'Tab 13.1'!G40)</f>
        <v>971</v>
      </c>
      <c r="H77" s="31">
        <v>155</v>
      </c>
      <c r="I77" s="31">
        <v>2</v>
      </c>
      <c r="J77" s="31">
        <v>22</v>
      </c>
      <c r="K77" s="31">
        <v>131</v>
      </c>
    </row>
    <row r="78" spans="1:11" ht="8.25" customHeight="1">
      <c r="A78" s="5"/>
      <c r="B78" s="31">
        <f>SUM(C78:D78)</f>
        <v>0</v>
      </c>
      <c r="C78" s="31"/>
      <c r="D78" s="31">
        <f>SUM(E78:G78)</f>
        <v>0</v>
      </c>
      <c r="E78" s="31"/>
      <c r="F78" s="31"/>
      <c r="G78" s="31"/>
      <c r="H78" s="31"/>
      <c r="I78" s="31"/>
      <c r="J78" s="31"/>
      <c r="K78" s="31"/>
    </row>
    <row r="79" spans="1:11" ht="8.25" customHeight="1">
      <c r="A79" s="5" t="s">
        <v>347</v>
      </c>
      <c r="B79" s="31">
        <f>SUM(C79:D79)</f>
        <v>3711</v>
      </c>
      <c r="C79" s="31">
        <v>502</v>
      </c>
      <c r="D79" s="31">
        <f>SUM(E79:G79)</f>
        <v>3209</v>
      </c>
      <c r="E79" s="31">
        <v>257</v>
      </c>
      <c r="F79" s="31">
        <v>37</v>
      </c>
      <c r="G79" s="31">
        <f>(G65+G60+G55+G50+G45+G40+G35+G30+G25+G20+G15)+'Tab 13.1'!G45+'Tab 13.1'!G50+'Tab 13.1'!G55+'Tab 13.1'!G60+'Tab 13.1'!G65+'Tab 13.1'!G70</f>
        <v>2915</v>
      </c>
      <c r="H79" s="31">
        <v>716</v>
      </c>
      <c r="I79" s="31">
        <v>17</v>
      </c>
      <c r="J79" s="31">
        <v>224</v>
      </c>
      <c r="K79" s="31">
        <v>475</v>
      </c>
    </row>
    <row r="80" spans="2:11" ht="8.25" customHeight="1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ht="8.25" customHeight="1"/>
    <row r="82" ht="8.25" customHeight="1"/>
    <row r="83" spans="1:11" ht="8.25" customHeight="1">
      <c r="A83" s="3" t="s">
        <v>512</v>
      </c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8.25" customHeight="1">
      <c r="A84" s="3" t="s">
        <v>513</v>
      </c>
      <c r="B84" s="3"/>
      <c r="C84" s="3"/>
      <c r="D84" s="3"/>
      <c r="E84" s="3"/>
      <c r="F84" s="3"/>
      <c r="G84" s="3"/>
      <c r="H84" s="3"/>
      <c r="I84" s="3"/>
      <c r="J84" s="3"/>
      <c r="K84" s="3"/>
    </row>
    <row r="85" ht="8.25" customHeight="1"/>
    <row r="86" ht="7.5" customHeight="1"/>
    <row r="87" ht="7.5" customHeight="1">
      <c r="F87" s="137"/>
    </row>
  </sheetData>
  <mergeCells count="12">
    <mergeCell ref="A7:A13"/>
    <mergeCell ref="B7:B13"/>
    <mergeCell ref="H7:H13"/>
    <mergeCell ref="C8:C13"/>
    <mergeCell ref="D8:D13"/>
    <mergeCell ref="I8:I13"/>
    <mergeCell ref="J8:J11"/>
    <mergeCell ref="K8:K11"/>
    <mergeCell ref="E9:E13"/>
    <mergeCell ref="F9:F13"/>
    <mergeCell ref="G9:G13"/>
    <mergeCell ref="J12:K13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4"/>
  <sheetViews>
    <sheetView zoomScale="120" zoomScaleNormal="120" workbookViewId="0" topLeftCell="A1">
      <selection activeCell="A84" sqref="A84"/>
    </sheetView>
  </sheetViews>
  <sheetFormatPr defaultColWidth="11.421875" defaultRowHeight="12.75"/>
  <cols>
    <col min="1" max="1" width="15.7109375" style="3" customWidth="1"/>
    <col min="2" max="7" width="6.57421875" style="3" customWidth="1"/>
    <col min="8" max="8" width="7.00390625" style="3" customWidth="1"/>
    <col min="9" max="11" width="6.57421875" style="3" customWidth="1"/>
    <col min="12" max="16384" width="11.421875" style="71" customWidth="1"/>
  </cols>
  <sheetData>
    <row r="1" spans="1:11" ht="10.5" customHeight="1">
      <c r="A1" s="61" t="s">
        <v>348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8.25" customHeight="1"/>
    <row r="3" ht="8.25" customHeight="1"/>
    <row r="4" spans="1:11" ht="8.25" customHeight="1">
      <c r="A4" s="72" t="s">
        <v>349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8.25" customHeight="1">
      <c r="A5" s="72" t="s">
        <v>350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ht="8.25" customHeight="1"/>
    <row r="7" spans="1:11" ht="12.75" customHeight="1">
      <c r="A7" s="197" t="s">
        <v>386</v>
      </c>
      <c r="B7" s="235" t="s">
        <v>387</v>
      </c>
      <c r="C7" s="27" t="s">
        <v>315</v>
      </c>
      <c r="D7" s="28"/>
      <c r="E7" s="28"/>
      <c r="F7" s="28"/>
      <c r="G7" s="29"/>
      <c r="H7" s="243" t="s">
        <v>459</v>
      </c>
      <c r="I7" s="27" t="s">
        <v>315</v>
      </c>
      <c r="J7" s="28"/>
      <c r="K7" s="28"/>
    </row>
    <row r="8" spans="1:11" ht="12.75" customHeight="1">
      <c r="A8" s="246"/>
      <c r="B8" s="256"/>
      <c r="C8" s="34" t="s">
        <v>351</v>
      </c>
      <c r="D8" s="35"/>
      <c r="E8" s="54"/>
      <c r="F8" s="55" t="s">
        <v>352</v>
      </c>
      <c r="G8" s="36"/>
      <c r="H8" s="248"/>
      <c r="I8" s="221" t="s">
        <v>119</v>
      </c>
      <c r="J8" s="221" t="s">
        <v>116</v>
      </c>
      <c r="K8" s="230" t="s">
        <v>117</v>
      </c>
    </row>
    <row r="9" spans="1:11" ht="9.75" customHeight="1">
      <c r="A9" s="246"/>
      <c r="B9" s="256"/>
      <c r="C9" s="221" t="s">
        <v>388</v>
      </c>
      <c r="D9" s="221" t="s">
        <v>389</v>
      </c>
      <c r="E9" s="221" t="s">
        <v>390</v>
      </c>
      <c r="F9" s="221" t="s">
        <v>391</v>
      </c>
      <c r="G9" s="221" t="s">
        <v>392</v>
      </c>
      <c r="H9" s="248"/>
      <c r="I9" s="248"/>
      <c r="J9" s="248"/>
      <c r="K9" s="258"/>
    </row>
    <row r="10" spans="1:11" ht="9.75" customHeight="1">
      <c r="A10" s="246"/>
      <c r="B10" s="256"/>
      <c r="C10" s="248"/>
      <c r="D10" s="248"/>
      <c r="E10" s="248"/>
      <c r="F10" s="248"/>
      <c r="G10" s="248"/>
      <c r="H10" s="248"/>
      <c r="I10" s="248"/>
      <c r="J10" s="248"/>
      <c r="K10" s="258"/>
    </row>
    <row r="11" spans="1:11" ht="9.75" customHeight="1">
      <c r="A11" s="246"/>
      <c r="B11" s="256"/>
      <c r="C11" s="248"/>
      <c r="D11" s="248"/>
      <c r="E11" s="248"/>
      <c r="F11" s="248"/>
      <c r="G11" s="248"/>
      <c r="H11" s="248"/>
      <c r="I11" s="248"/>
      <c r="J11" s="250"/>
      <c r="K11" s="245"/>
    </row>
    <row r="12" spans="1:11" ht="9.75" customHeight="1">
      <c r="A12" s="246"/>
      <c r="B12" s="256"/>
      <c r="C12" s="248"/>
      <c r="D12" s="248"/>
      <c r="E12" s="248"/>
      <c r="F12" s="248"/>
      <c r="G12" s="248"/>
      <c r="H12" s="248"/>
      <c r="I12" s="248"/>
      <c r="J12" s="230" t="s">
        <v>369</v>
      </c>
      <c r="K12" s="254"/>
    </row>
    <row r="13" spans="1:11" ht="9.75" customHeight="1">
      <c r="A13" s="247"/>
      <c r="B13" s="257"/>
      <c r="C13" s="249"/>
      <c r="D13" s="249"/>
      <c r="E13" s="249"/>
      <c r="F13" s="249"/>
      <c r="G13" s="249"/>
      <c r="H13" s="249"/>
      <c r="I13" s="249"/>
      <c r="J13" s="252"/>
      <c r="K13" s="255"/>
    </row>
    <row r="14" spans="1:11" ht="30" customHeight="1">
      <c r="A14" s="80">
        <f>'Tab 8.1'!B16</f>
        <v>37987</v>
      </c>
      <c r="B14" s="80"/>
      <c r="C14" s="1"/>
      <c r="D14" s="1"/>
      <c r="E14" s="1"/>
      <c r="F14" s="1"/>
      <c r="G14" s="1"/>
      <c r="H14" s="1"/>
      <c r="I14" s="1"/>
      <c r="J14" s="1"/>
      <c r="K14" s="1"/>
    </row>
    <row r="15" spans="1:11" ht="8.25" customHeight="1">
      <c r="A15" s="5" t="s">
        <v>317</v>
      </c>
      <c r="B15" s="31">
        <v>12</v>
      </c>
      <c r="C15" s="31" t="s">
        <v>460</v>
      </c>
      <c r="D15" s="31">
        <v>1</v>
      </c>
      <c r="E15" s="31">
        <v>2</v>
      </c>
      <c r="F15" s="31">
        <v>6</v>
      </c>
      <c r="G15" s="31">
        <v>3</v>
      </c>
      <c r="H15" s="31">
        <v>4</v>
      </c>
      <c r="I15" s="31" t="s">
        <v>460</v>
      </c>
      <c r="J15" s="31">
        <v>1</v>
      </c>
      <c r="K15" s="31">
        <v>3</v>
      </c>
    </row>
    <row r="16" spans="1:11" ht="8.25" customHeight="1">
      <c r="A16" s="5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8.25" customHeight="1">
      <c r="A17" s="5" t="s">
        <v>321</v>
      </c>
      <c r="B17" s="31">
        <v>5</v>
      </c>
      <c r="C17" s="31" t="s">
        <v>460</v>
      </c>
      <c r="D17" s="31">
        <v>1</v>
      </c>
      <c r="E17" s="31">
        <v>1</v>
      </c>
      <c r="F17" s="31">
        <v>1</v>
      </c>
      <c r="G17" s="31">
        <v>2</v>
      </c>
      <c r="H17" s="31">
        <v>2</v>
      </c>
      <c r="I17" s="31" t="s">
        <v>460</v>
      </c>
      <c r="J17" s="31">
        <v>1</v>
      </c>
      <c r="K17" s="31">
        <v>1</v>
      </c>
    </row>
    <row r="18" spans="1:11" ht="8.25" customHeight="1">
      <c r="A18" s="5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8.25" customHeight="1">
      <c r="A19" s="5" t="s">
        <v>322</v>
      </c>
      <c r="B19" s="31">
        <v>6</v>
      </c>
      <c r="C19" s="31" t="s">
        <v>460</v>
      </c>
      <c r="D19" s="31" t="s">
        <v>460</v>
      </c>
      <c r="E19" s="31">
        <v>2</v>
      </c>
      <c r="F19" s="31">
        <v>2</v>
      </c>
      <c r="G19" s="31">
        <v>2</v>
      </c>
      <c r="H19" s="31">
        <v>3</v>
      </c>
      <c r="I19" s="31" t="s">
        <v>460</v>
      </c>
      <c r="J19" s="31" t="s">
        <v>460</v>
      </c>
      <c r="K19" s="31">
        <v>3</v>
      </c>
    </row>
    <row r="20" spans="1:11" ht="8.25" customHeight="1">
      <c r="A20" s="5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8.25" customHeight="1">
      <c r="A21" s="5" t="s">
        <v>323</v>
      </c>
      <c r="B21" s="31">
        <v>1</v>
      </c>
      <c r="C21" s="31" t="s">
        <v>460</v>
      </c>
      <c r="D21" s="31" t="s">
        <v>460</v>
      </c>
      <c r="E21" s="31" t="s">
        <v>460</v>
      </c>
      <c r="F21" s="31" t="s">
        <v>460</v>
      </c>
      <c r="G21" s="31">
        <v>1</v>
      </c>
      <c r="H21" s="31" t="s">
        <v>460</v>
      </c>
      <c r="I21" s="31" t="s">
        <v>460</v>
      </c>
      <c r="J21" s="31" t="s">
        <v>460</v>
      </c>
      <c r="K21" s="31" t="s">
        <v>460</v>
      </c>
    </row>
    <row r="22" spans="1:11" ht="8.25" customHeight="1">
      <c r="A22" s="5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8.25" customHeight="1">
      <c r="A23" s="5" t="s">
        <v>324</v>
      </c>
      <c r="B23" s="31">
        <v>4</v>
      </c>
      <c r="C23" s="31" t="s">
        <v>460</v>
      </c>
      <c r="D23" s="31" t="s">
        <v>460</v>
      </c>
      <c r="E23" s="31">
        <v>1</v>
      </c>
      <c r="F23" s="31">
        <v>2</v>
      </c>
      <c r="G23" s="31">
        <v>1</v>
      </c>
      <c r="H23" s="31">
        <v>1</v>
      </c>
      <c r="I23" s="31" t="s">
        <v>460</v>
      </c>
      <c r="J23" s="31" t="s">
        <v>460</v>
      </c>
      <c r="K23" s="31">
        <v>1</v>
      </c>
    </row>
    <row r="24" spans="1:11" ht="8.25" customHeight="1">
      <c r="A24" s="5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8.25" customHeight="1">
      <c r="A25" s="5" t="s">
        <v>325</v>
      </c>
      <c r="B25" s="31">
        <v>4</v>
      </c>
      <c r="C25" s="31" t="s">
        <v>460</v>
      </c>
      <c r="D25" s="31" t="s">
        <v>460</v>
      </c>
      <c r="E25" s="31" t="s">
        <v>460</v>
      </c>
      <c r="F25" s="31">
        <v>2</v>
      </c>
      <c r="G25" s="31">
        <v>2</v>
      </c>
      <c r="H25" s="31" t="s">
        <v>460</v>
      </c>
      <c r="I25" s="31" t="s">
        <v>460</v>
      </c>
      <c r="J25" s="31" t="s">
        <v>460</v>
      </c>
      <c r="K25" s="31" t="s">
        <v>460</v>
      </c>
    </row>
    <row r="26" spans="1:11" ht="15" customHeight="1">
      <c r="A26" s="5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5" customHeight="1">
      <c r="A27" s="5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8.25" customHeight="1">
      <c r="A28" s="5" t="s">
        <v>326</v>
      </c>
      <c r="B28" s="31">
        <v>7</v>
      </c>
      <c r="C28" s="31" t="s">
        <v>460</v>
      </c>
      <c r="D28" s="31">
        <v>1</v>
      </c>
      <c r="E28" s="31">
        <v>1</v>
      </c>
      <c r="F28" s="31">
        <v>3</v>
      </c>
      <c r="G28" s="31">
        <v>2</v>
      </c>
      <c r="H28" s="31">
        <v>2</v>
      </c>
      <c r="I28" s="31" t="s">
        <v>460</v>
      </c>
      <c r="J28" s="31">
        <v>1</v>
      </c>
      <c r="K28" s="31">
        <v>1</v>
      </c>
    </row>
    <row r="29" spans="1:11" ht="8.25" customHeight="1">
      <c r="A29" s="5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8.25" customHeight="1">
      <c r="A30" s="5" t="s">
        <v>327</v>
      </c>
      <c r="B30" s="31">
        <v>5</v>
      </c>
      <c r="C30" s="31" t="s">
        <v>460</v>
      </c>
      <c r="D30" s="31" t="s">
        <v>460</v>
      </c>
      <c r="E30" s="31">
        <v>1</v>
      </c>
      <c r="F30" s="31">
        <v>3</v>
      </c>
      <c r="G30" s="31">
        <v>1</v>
      </c>
      <c r="H30" s="31">
        <v>1</v>
      </c>
      <c r="I30" s="31" t="s">
        <v>460</v>
      </c>
      <c r="J30" s="31" t="s">
        <v>460</v>
      </c>
      <c r="K30" s="31">
        <v>1</v>
      </c>
    </row>
    <row r="31" spans="1:11" ht="8.25" customHeight="1">
      <c r="A31" s="5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8.25" customHeight="1">
      <c r="A32" s="5" t="s">
        <v>328</v>
      </c>
      <c r="B32" s="31">
        <v>2</v>
      </c>
      <c r="C32" s="31" t="s">
        <v>460</v>
      </c>
      <c r="D32" s="31" t="s">
        <v>460</v>
      </c>
      <c r="E32" s="31">
        <v>1</v>
      </c>
      <c r="F32" s="31">
        <v>1</v>
      </c>
      <c r="G32" s="31" t="s">
        <v>460</v>
      </c>
      <c r="H32" s="31">
        <v>1</v>
      </c>
      <c r="I32" s="31" t="s">
        <v>460</v>
      </c>
      <c r="J32" s="31" t="s">
        <v>460</v>
      </c>
      <c r="K32" s="31">
        <v>1</v>
      </c>
    </row>
    <row r="33" spans="1:11" ht="8.25" customHeight="1">
      <c r="A33" s="5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8.25" customHeight="1">
      <c r="A34" s="5" t="s">
        <v>353</v>
      </c>
      <c r="B34" s="31">
        <v>5</v>
      </c>
      <c r="C34" s="31" t="s">
        <v>460</v>
      </c>
      <c r="D34" s="31" t="s">
        <v>460</v>
      </c>
      <c r="E34" s="31" t="s">
        <v>460</v>
      </c>
      <c r="F34" s="31">
        <v>1</v>
      </c>
      <c r="G34" s="31">
        <v>4</v>
      </c>
      <c r="H34" s="31" t="s">
        <v>460</v>
      </c>
      <c r="I34" s="31" t="s">
        <v>460</v>
      </c>
      <c r="J34" s="31" t="s">
        <v>460</v>
      </c>
      <c r="K34" s="31" t="s">
        <v>460</v>
      </c>
    </row>
    <row r="35" spans="1:11" ht="8.25" customHeight="1">
      <c r="A35" s="5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8.25" customHeight="1">
      <c r="A36" s="5" t="s">
        <v>354</v>
      </c>
      <c r="B36" s="31">
        <v>5</v>
      </c>
      <c r="C36" s="31" t="s">
        <v>460</v>
      </c>
      <c r="D36" s="31">
        <v>1</v>
      </c>
      <c r="E36" s="31" t="s">
        <v>460</v>
      </c>
      <c r="F36" s="31">
        <v>2</v>
      </c>
      <c r="G36" s="31">
        <v>2</v>
      </c>
      <c r="H36" s="31">
        <v>2</v>
      </c>
      <c r="I36" s="31" t="s">
        <v>460</v>
      </c>
      <c r="J36" s="31">
        <v>1</v>
      </c>
      <c r="K36" s="31">
        <v>1</v>
      </c>
    </row>
    <row r="37" spans="1:11" ht="8.25" customHeight="1">
      <c r="A37" s="5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8.25" customHeight="1">
      <c r="A38" s="5" t="s">
        <v>331</v>
      </c>
      <c r="B38" s="31">
        <v>8</v>
      </c>
      <c r="C38" s="31" t="s">
        <v>460</v>
      </c>
      <c r="D38" s="31">
        <v>2</v>
      </c>
      <c r="E38" s="31">
        <v>1</v>
      </c>
      <c r="F38" s="31">
        <v>1</v>
      </c>
      <c r="G38" s="31">
        <v>4</v>
      </c>
      <c r="H38" s="31">
        <v>3</v>
      </c>
      <c r="I38" s="31" t="s">
        <v>460</v>
      </c>
      <c r="J38" s="31">
        <v>2</v>
      </c>
      <c r="K38" s="31">
        <v>1</v>
      </c>
    </row>
    <row r="39" spans="1:11" ht="7.5" customHeight="1">
      <c r="A39" s="5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7.5" customHeight="1">
      <c r="A40" s="5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7.5" customHeight="1">
      <c r="A41" s="5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7.5" customHeight="1">
      <c r="A42" s="5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8.25" customHeight="1">
      <c r="A43" s="5" t="s">
        <v>334</v>
      </c>
      <c r="B43" s="31">
        <v>12</v>
      </c>
      <c r="C43" s="31" t="s">
        <v>460</v>
      </c>
      <c r="D43" s="31">
        <v>1</v>
      </c>
      <c r="E43" s="31">
        <v>2</v>
      </c>
      <c r="F43" s="31">
        <v>3</v>
      </c>
      <c r="G43" s="31">
        <v>6</v>
      </c>
      <c r="H43" s="31">
        <v>3</v>
      </c>
      <c r="I43" s="31" t="s">
        <v>460</v>
      </c>
      <c r="J43" s="31">
        <v>1</v>
      </c>
      <c r="K43" s="31">
        <v>2</v>
      </c>
    </row>
    <row r="44" spans="1:11" ht="8.25" customHeight="1">
      <c r="A44" s="5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8.25" customHeight="1">
      <c r="A45" s="5" t="s">
        <v>335</v>
      </c>
      <c r="B45" s="31">
        <v>1</v>
      </c>
      <c r="C45" s="31" t="s">
        <v>460</v>
      </c>
      <c r="D45" s="31" t="s">
        <v>460</v>
      </c>
      <c r="E45" s="31" t="s">
        <v>460</v>
      </c>
      <c r="F45" s="31">
        <v>1</v>
      </c>
      <c r="G45" s="31" t="s">
        <v>460</v>
      </c>
      <c r="H45" s="31" t="s">
        <v>460</v>
      </c>
      <c r="I45" s="31" t="s">
        <v>460</v>
      </c>
      <c r="J45" s="31" t="s">
        <v>460</v>
      </c>
      <c r="K45" s="31" t="s">
        <v>460</v>
      </c>
    </row>
    <row r="46" spans="1:11" ht="8.25" customHeight="1">
      <c r="A46" s="5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8.25" customHeight="1">
      <c r="A47" s="5" t="s">
        <v>336</v>
      </c>
      <c r="B47" s="31">
        <v>2</v>
      </c>
      <c r="C47" s="31" t="s">
        <v>460</v>
      </c>
      <c r="D47" s="31" t="s">
        <v>460</v>
      </c>
      <c r="E47" s="31">
        <v>1</v>
      </c>
      <c r="F47" s="31" t="s">
        <v>460</v>
      </c>
      <c r="G47" s="31">
        <v>1</v>
      </c>
      <c r="H47" s="31">
        <v>1</v>
      </c>
      <c r="I47" s="31" t="s">
        <v>460</v>
      </c>
      <c r="J47" s="31" t="s">
        <v>460</v>
      </c>
      <c r="K47" s="31">
        <v>1</v>
      </c>
    </row>
    <row r="48" spans="1:11" ht="8.2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8.25" customHeight="1">
      <c r="A49" s="5" t="s">
        <v>337</v>
      </c>
      <c r="B49" s="31">
        <v>8</v>
      </c>
      <c r="C49" s="31" t="s">
        <v>460</v>
      </c>
      <c r="D49" s="31" t="s">
        <v>460</v>
      </c>
      <c r="E49" s="31">
        <v>3</v>
      </c>
      <c r="F49" s="31">
        <v>3</v>
      </c>
      <c r="G49" s="31">
        <v>2</v>
      </c>
      <c r="H49" s="31">
        <v>3</v>
      </c>
      <c r="I49" s="31" t="s">
        <v>460</v>
      </c>
      <c r="J49" s="31" t="s">
        <v>460</v>
      </c>
      <c r="K49" s="31">
        <v>3</v>
      </c>
    </row>
    <row r="50" spans="1:11" ht="8.2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8.25" customHeight="1">
      <c r="A51" s="5" t="s">
        <v>338</v>
      </c>
      <c r="B51" s="31">
        <v>7</v>
      </c>
      <c r="C51" s="31" t="s">
        <v>460</v>
      </c>
      <c r="D51" s="31">
        <v>1</v>
      </c>
      <c r="E51" s="31" t="s">
        <v>460</v>
      </c>
      <c r="F51" s="31">
        <v>2</v>
      </c>
      <c r="G51" s="31">
        <v>4</v>
      </c>
      <c r="H51" s="31">
        <v>3</v>
      </c>
      <c r="I51" s="31" t="s">
        <v>460</v>
      </c>
      <c r="J51" s="31">
        <v>3</v>
      </c>
      <c r="K51" s="31" t="s">
        <v>460</v>
      </c>
    </row>
    <row r="52" spans="1:11" ht="8.2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8.25" customHeight="1">
      <c r="A53" s="5" t="s">
        <v>339</v>
      </c>
      <c r="B53" s="31">
        <v>2</v>
      </c>
      <c r="C53" s="31" t="s">
        <v>460</v>
      </c>
      <c r="D53" s="31">
        <v>1</v>
      </c>
      <c r="E53" s="31" t="s">
        <v>460</v>
      </c>
      <c r="F53" s="31">
        <v>1</v>
      </c>
      <c r="G53" s="31" t="s">
        <v>460</v>
      </c>
      <c r="H53" s="31">
        <v>1</v>
      </c>
      <c r="I53" s="31" t="s">
        <v>460</v>
      </c>
      <c r="J53" s="31">
        <v>1</v>
      </c>
      <c r="K53" s="31" t="s">
        <v>460</v>
      </c>
    </row>
    <row r="54" spans="1:11" ht="7.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7.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7.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7.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8.25" customHeight="1">
      <c r="A58" s="5" t="s">
        <v>340</v>
      </c>
      <c r="B58" s="31">
        <v>6</v>
      </c>
      <c r="C58" s="31" t="s">
        <v>460</v>
      </c>
      <c r="D58" s="31" t="s">
        <v>460</v>
      </c>
      <c r="E58" s="31">
        <v>1</v>
      </c>
      <c r="F58" s="31">
        <v>4</v>
      </c>
      <c r="G58" s="31">
        <v>1</v>
      </c>
      <c r="H58" s="31">
        <v>2</v>
      </c>
      <c r="I58" s="31" t="s">
        <v>460</v>
      </c>
      <c r="J58" s="31" t="s">
        <v>460</v>
      </c>
      <c r="K58" s="31">
        <v>2</v>
      </c>
    </row>
    <row r="59" spans="1:11" ht="8.2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8.25" customHeight="1">
      <c r="A60" s="5" t="s">
        <v>341</v>
      </c>
      <c r="B60" s="31">
        <v>14</v>
      </c>
      <c r="C60" s="31">
        <v>1</v>
      </c>
      <c r="D60" s="31">
        <v>1</v>
      </c>
      <c r="E60" s="31">
        <v>3</v>
      </c>
      <c r="F60" s="31">
        <v>2</v>
      </c>
      <c r="G60" s="31">
        <v>7</v>
      </c>
      <c r="H60" s="31">
        <v>8</v>
      </c>
      <c r="I60" s="31">
        <v>1</v>
      </c>
      <c r="J60" s="31">
        <v>3</v>
      </c>
      <c r="K60" s="31">
        <v>4</v>
      </c>
    </row>
    <row r="61" spans="1:11" ht="8.2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8.25" customHeight="1">
      <c r="A62" s="5" t="s">
        <v>342</v>
      </c>
      <c r="B62" s="31">
        <v>7</v>
      </c>
      <c r="C62" s="31">
        <v>1</v>
      </c>
      <c r="D62" s="31" t="s">
        <v>460</v>
      </c>
      <c r="E62" s="31">
        <v>3</v>
      </c>
      <c r="F62" s="31">
        <v>1</v>
      </c>
      <c r="G62" s="31">
        <v>2</v>
      </c>
      <c r="H62" s="31">
        <v>7</v>
      </c>
      <c r="I62" s="31">
        <v>1</v>
      </c>
      <c r="J62" s="31">
        <v>3</v>
      </c>
      <c r="K62" s="31">
        <v>3</v>
      </c>
    </row>
    <row r="63" spans="1:11" ht="8.2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8.25" customHeight="1">
      <c r="A64" s="5" t="s">
        <v>343</v>
      </c>
      <c r="B64" s="31">
        <v>5</v>
      </c>
      <c r="C64" s="31" t="s">
        <v>460</v>
      </c>
      <c r="D64" s="31">
        <v>1</v>
      </c>
      <c r="E64" s="31" t="s">
        <v>460</v>
      </c>
      <c r="F64" s="31">
        <v>3</v>
      </c>
      <c r="G64" s="31">
        <v>1</v>
      </c>
      <c r="H64" s="31">
        <v>2</v>
      </c>
      <c r="I64" s="31" t="s">
        <v>460</v>
      </c>
      <c r="J64" s="31">
        <v>2</v>
      </c>
      <c r="K64" s="31" t="s">
        <v>460</v>
      </c>
    </row>
    <row r="65" spans="1:11" ht="8.2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8.25" customHeight="1">
      <c r="A66" s="5" t="s">
        <v>344</v>
      </c>
      <c r="B66" s="31">
        <v>8</v>
      </c>
      <c r="C66" s="31" t="s">
        <v>460</v>
      </c>
      <c r="D66" s="31" t="s">
        <v>460</v>
      </c>
      <c r="E66" s="31">
        <v>4</v>
      </c>
      <c r="F66" s="31">
        <v>4</v>
      </c>
      <c r="G66" s="31" t="s">
        <v>460</v>
      </c>
      <c r="H66" s="31">
        <v>4</v>
      </c>
      <c r="I66" s="31" t="s">
        <v>460</v>
      </c>
      <c r="J66" s="31" t="s">
        <v>460</v>
      </c>
      <c r="K66" s="31">
        <v>4</v>
      </c>
    </row>
    <row r="67" spans="1:11" ht="6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6" customHeight="1">
      <c r="A68" s="5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6" customHeight="1">
      <c r="A69" s="5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6" customHeight="1">
      <c r="A70" s="5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6" customHeight="1">
      <c r="A71" s="5"/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1:11" ht="6" customHeight="1">
      <c r="A72" s="5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s="82" customFormat="1" ht="8.25" customHeight="1">
      <c r="A73" s="74" t="s">
        <v>345</v>
      </c>
      <c r="B73" s="81">
        <v>136</v>
      </c>
      <c r="C73" s="81">
        <v>2</v>
      </c>
      <c r="D73" s="81">
        <v>11</v>
      </c>
      <c r="E73" s="81">
        <v>27</v>
      </c>
      <c r="F73" s="81">
        <v>48</v>
      </c>
      <c r="G73" s="81">
        <v>48</v>
      </c>
      <c r="H73" s="81">
        <v>53</v>
      </c>
      <c r="I73" s="81">
        <v>2</v>
      </c>
      <c r="J73" s="81">
        <v>19</v>
      </c>
      <c r="K73" s="81">
        <v>32</v>
      </c>
    </row>
    <row r="74" spans="1:11" ht="8.25" customHeight="1">
      <c r="A74" s="5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8.25" customHeight="1">
      <c r="A75" s="5" t="s">
        <v>346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8.25" customHeight="1">
      <c r="A76" s="5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8.25" customHeight="1">
      <c r="A77" s="5" t="s">
        <v>355</v>
      </c>
      <c r="B77" s="31">
        <v>32</v>
      </c>
      <c r="C77" s="31" t="s">
        <v>460</v>
      </c>
      <c r="D77" s="31">
        <v>2</v>
      </c>
      <c r="E77" s="31">
        <v>6</v>
      </c>
      <c r="F77" s="31">
        <v>13</v>
      </c>
      <c r="G77" s="31">
        <v>11</v>
      </c>
      <c r="H77" s="31">
        <v>10</v>
      </c>
      <c r="I77" s="31" t="s">
        <v>460</v>
      </c>
      <c r="J77" s="31">
        <v>2</v>
      </c>
      <c r="K77" s="31">
        <v>8</v>
      </c>
    </row>
    <row r="78" spans="1:11" ht="8.25" customHeight="1">
      <c r="A78" s="5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8.25" customHeight="1">
      <c r="A79" s="5" t="s">
        <v>347</v>
      </c>
      <c r="B79" s="31">
        <v>104</v>
      </c>
      <c r="C79" s="31">
        <v>2</v>
      </c>
      <c r="D79" s="31">
        <v>9</v>
      </c>
      <c r="E79" s="31">
        <v>21</v>
      </c>
      <c r="F79" s="31">
        <v>35</v>
      </c>
      <c r="G79" s="31">
        <v>37</v>
      </c>
      <c r="H79" s="31">
        <v>43</v>
      </c>
      <c r="I79" s="31">
        <v>2</v>
      </c>
      <c r="J79" s="31">
        <v>17</v>
      </c>
      <c r="K79" s="31">
        <v>24</v>
      </c>
    </row>
    <row r="80" ht="8.25" customHeight="1"/>
    <row r="81" ht="8.25" customHeight="1"/>
    <row r="82" ht="8.25" customHeight="1"/>
    <row r="83" spans="1:11" ht="8.25" customHeight="1">
      <c r="A83" s="3" t="s">
        <v>512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1:11" ht="8.25" customHeight="1">
      <c r="A84" s="3" t="s">
        <v>513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ht="8.25" customHeight="1"/>
    <row r="86" ht="8.25" customHeight="1"/>
  </sheetData>
  <mergeCells count="12">
    <mergeCell ref="A7:A13"/>
    <mergeCell ref="B7:B13"/>
    <mergeCell ref="C9:C13"/>
    <mergeCell ref="D9:D13"/>
    <mergeCell ref="E9:E13"/>
    <mergeCell ref="F9:F13"/>
    <mergeCell ref="G9:G13"/>
    <mergeCell ref="H7:H13"/>
    <mergeCell ref="I8:I13"/>
    <mergeCell ref="J8:J11"/>
    <mergeCell ref="K8:K11"/>
    <mergeCell ref="J12:K13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2" sqref="B52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4"/>
  <legacyDrawing r:id="rId3"/>
  <oleObjects>
    <oleObject progId="Word.Document.8" shapeId="643691" r:id="rId1"/>
    <oleObject progId="Word.Document.8" shapeId="64586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I17" sqref="I17"/>
    </sheetView>
  </sheetViews>
  <sheetFormatPr defaultColWidth="11.421875" defaultRowHeight="12.75"/>
  <cols>
    <col min="1" max="9" width="11.421875" style="186" customWidth="1"/>
    <col min="10" max="10" width="12.8515625" style="186" customWidth="1"/>
    <col min="11" max="11" width="12.7109375" style="186" customWidth="1"/>
    <col min="12" max="12" width="8.421875" style="186" customWidth="1"/>
    <col min="13" max="13" width="9.28125" style="186" customWidth="1"/>
    <col min="14" max="14" width="30.28125" style="186" customWidth="1"/>
    <col min="15" max="15" width="17.28125" style="186" customWidth="1"/>
    <col min="16" max="16384" width="11.421875" style="186" customWidth="1"/>
  </cols>
  <sheetData>
    <row r="1" spans="1:13" ht="8.25" customHeight="1">
      <c r="A1" s="194" t="s">
        <v>514</v>
      </c>
      <c r="B1" s="194"/>
      <c r="C1" s="194"/>
      <c r="D1" s="194"/>
      <c r="E1" s="194"/>
      <c r="F1" s="194"/>
      <c r="G1" s="194"/>
      <c r="H1" s="194"/>
      <c r="I1" s="185">
        <v>2003</v>
      </c>
      <c r="M1" s="185">
        <v>2004</v>
      </c>
    </row>
    <row r="2" spans="10:15" ht="12.75">
      <c r="J2" s="186" t="s">
        <v>515</v>
      </c>
      <c r="K2" s="186" t="s">
        <v>516</v>
      </c>
      <c r="N2" s="186" t="s">
        <v>515</v>
      </c>
      <c r="O2" s="186" t="s">
        <v>516</v>
      </c>
    </row>
    <row r="3" spans="9:15" ht="12.75">
      <c r="I3" s="186" t="s">
        <v>517</v>
      </c>
      <c r="J3" s="186">
        <v>763</v>
      </c>
      <c r="K3" s="186">
        <v>1009</v>
      </c>
      <c r="M3" s="186" t="s">
        <v>517</v>
      </c>
      <c r="N3" s="186">
        <v>620</v>
      </c>
      <c r="O3" s="186">
        <v>871</v>
      </c>
    </row>
    <row r="4" spans="9:13" ht="11.25" customHeight="1">
      <c r="I4" s="186" t="s">
        <v>518</v>
      </c>
      <c r="J4" s="186">
        <v>607</v>
      </c>
      <c r="K4" s="186">
        <v>868</v>
      </c>
      <c r="M4" s="186" t="s">
        <v>518</v>
      </c>
    </row>
    <row r="5" spans="1:16" ht="35.25" customHeight="1">
      <c r="A5" s="195" t="s">
        <v>519</v>
      </c>
      <c r="B5" s="196"/>
      <c r="C5" s="196"/>
      <c r="D5" s="196"/>
      <c r="E5" s="196"/>
      <c r="F5" s="196"/>
      <c r="G5" s="196"/>
      <c r="H5" s="196"/>
      <c r="I5" s="186" t="s">
        <v>520</v>
      </c>
      <c r="J5" s="186">
        <v>674</v>
      </c>
      <c r="K5" s="186">
        <v>951</v>
      </c>
      <c r="M5" s="186" t="s">
        <v>520</v>
      </c>
      <c r="P5" s="187"/>
    </row>
    <row r="6" spans="9:13" ht="12.75">
      <c r="I6" s="186" t="s">
        <v>521</v>
      </c>
      <c r="J6" s="186">
        <v>798</v>
      </c>
      <c r="K6" s="186">
        <v>1060</v>
      </c>
      <c r="M6" s="186" t="s">
        <v>521</v>
      </c>
    </row>
    <row r="7" spans="9:13" ht="12.75">
      <c r="I7" s="186" t="s">
        <v>522</v>
      </c>
      <c r="J7" s="186">
        <v>920</v>
      </c>
      <c r="K7" s="186">
        <v>1248</v>
      </c>
      <c r="M7" s="186" t="s">
        <v>522</v>
      </c>
    </row>
    <row r="8" spans="9:13" ht="12.75">
      <c r="I8" s="186" t="s">
        <v>523</v>
      </c>
      <c r="J8" s="186">
        <v>1015</v>
      </c>
      <c r="K8" s="186">
        <v>1376</v>
      </c>
      <c r="M8" s="186" t="s">
        <v>523</v>
      </c>
    </row>
    <row r="9" spans="9:13" ht="12.75">
      <c r="I9" s="186" t="s">
        <v>524</v>
      </c>
      <c r="J9" s="186">
        <v>944</v>
      </c>
      <c r="K9" s="186">
        <v>1293</v>
      </c>
      <c r="M9" s="186" t="s">
        <v>524</v>
      </c>
    </row>
    <row r="10" spans="9:13" ht="12.75">
      <c r="I10" s="186" t="s">
        <v>525</v>
      </c>
      <c r="J10" s="186">
        <v>965</v>
      </c>
      <c r="K10" s="186">
        <v>1310</v>
      </c>
      <c r="M10" s="186" t="s">
        <v>525</v>
      </c>
    </row>
    <row r="11" spans="9:13" ht="12.75">
      <c r="I11" s="186" t="s">
        <v>526</v>
      </c>
      <c r="J11" s="186">
        <v>942</v>
      </c>
      <c r="K11" s="186">
        <v>1241</v>
      </c>
      <c r="M11" s="186" t="s">
        <v>526</v>
      </c>
    </row>
    <row r="12" spans="9:13" ht="12.75">
      <c r="I12" s="186" t="s">
        <v>527</v>
      </c>
      <c r="J12" s="186">
        <v>808</v>
      </c>
      <c r="K12" s="186">
        <v>1104</v>
      </c>
      <c r="M12" s="186" t="s">
        <v>527</v>
      </c>
    </row>
    <row r="13" spans="9:13" ht="12.75">
      <c r="I13" s="186" t="s">
        <v>528</v>
      </c>
      <c r="J13" s="186">
        <v>703</v>
      </c>
      <c r="K13" s="186">
        <v>935</v>
      </c>
      <c r="M13" s="186" t="s">
        <v>528</v>
      </c>
    </row>
    <row r="14" spans="9:13" ht="12.75">
      <c r="I14" s="186" t="s">
        <v>529</v>
      </c>
      <c r="J14" s="186">
        <v>728</v>
      </c>
      <c r="K14" s="186">
        <v>984</v>
      </c>
      <c r="M14" s="186" t="s">
        <v>529</v>
      </c>
    </row>
    <row r="58" ht="12.75">
      <c r="A58" s="188" t="s">
        <v>530</v>
      </c>
    </row>
  </sheetData>
  <mergeCells count="2">
    <mergeCell ref="A1:H1"/>
    <mergeCell ref="A5:H5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4">
      <selection activeCell="C23" sqref="C23"/>
    </sheetView>
  </sheetViews>
  <sheetFormatPr defaultColWidth="11.421875" defaultRowHeight="12.75"/>
  <cols>
    <col min="1" max="1" width="21.28125" style="158" customWidth="1"/>
    <col min="2" max="5" width="11.7109375" style="158" customWidth="1"/>
    <col min="6" max="6" width="12.00390625" style="158" customWidth="1"/>
    <col min="7" max="16384" width="11.421875" style="158" customWidth="1"/>
  </cols>
  <sheetData>
    <row r="1" spans="1:6" ht="10.5" customHeight="1">
      <c r="A1" s="61" t="s">
        <v>462</v>
      </c>
      <c r="B1" s="138"/>
      <c r="C1" s="138"/>
      <c r="D1" s="1"/>
      <c r="E1" s="1"/>
      <c r="F1" s="1"/>
    </row>
    <row r="2" spans="1:6" ht="8.25" customHeight="1">
      <c r="A2" s="2"/>
      <c r="B2" s="2"/>
      <c r="C2" s="2"/>
      <c r="D2" s="3"/>
      <c r="E2" s="3"/>
      <c r="F2" s="3"/>
    </row>
    <row r="3" spans="1:6" ht="8.25" customHeight="1">
      <c r="A3" s="2"/>
      <c r="B3" s="2"/>
      <c r="C3" s="2"/>
      <c r="D3" s="3"/>
      <c r="E3" s="3"/>
      <c r="F3" s="3"/>
    </row>
    <row r="4" spans="1:6" ht="8.25" customHeight="1">
      <c r="A4" s="139" t="s">
        <v>463</v>
      </c>
      <c r="B4" s="123"/>
      <c r="C4" s="123"/>
      <c r="D4" s="140"/>
      <c r="E4" s="140"/>
      <c r="F4" s="140"/>
    </row>
    <row r="5" spans="1:6" ht="8.25" customHeight="1">
      <c r="A5" s="123"/>
      <c r="B5" s="123"/>
      <c r="C5" s="123"/>
      <c r="D5" s="140"/>
      <c r="E5" s="140"/>
      <c r="F5" s="140"/>
    </row>
    <row r="6" spans="1:6" ht="8.25" customHeight="1">
      <c r="A6" s="123"/>
      <c r="B6" s="123"/>
      <c r="C6" s="123"/>
      <c r="D6" s="140"/>
      <c r="E6" s="140"/>
      <c r="F6" s="140"/>
    </row>
    <row r="7" spans="1:6" ht="12.75">
      <c r="A7" s="197" t="s">
        <v>464</v>
      </c>
      <c r="B7" s="200" t="s">
        <v>64</v>
      </c>
      <c r="C7" s="201"/>
      <c r="D7" s="206" t="s">
        <v>491</v>
      </c>
      <c r="E7" s="207"/>
      <c r="F7" s="212" t="s">
        <v>465</v>
      </c>
    </row>
    <row r="8" spans="1:6" ht="8.25" customHeight="1">
      <c r="A8" s="198"/>
      <c r="B8" s="202"/>
      <c r="C8" s="203"/>
      <c r="D8" s="208"/>
      <c r="E8" s="209"/>
      <c r="F8" s="213"/>
    </row>
    <row r="9" spans="1:6" ht="8.25" customHeight="1">
      <c r="A9" s="198"/>
      <c r="B9" s="202"/>
      <c r="C9" s="203"/>
      <c r="D9" s="208"/>
      <c r="E9" s="209"/>
      <c r="F9" s="213"/>
    </row>
    <row r="10" spans="1:6" ht="8.25" customHeight="1">
      <c r="A10" s="198"/>
      <c r="B10" s="204"/>
      <c r="C10" s="205"/>
      <c r="D10" s="210"/>
      <c r="E10" s="211"/>
      <c r="F10" s="213"/>
    </row>
    <row r="11" spans="1:6" ht="8.25" customHeight="1">
      <c r="A11" s="198"/>
      <c r="B11" s="141"/>
      <c r="C11" s="142"/>
      <c r="D11" s="215" t="s">
        <v>492</v>
      </c>
      <c r="E11" s="218" t="s">
        <v>493</v>
      </c>
      <c r="F11" s="213"/>
    </row>
    <row r="12" spans="1:6" ht="8.25" customHeight="1">
      <c r="A12" s="198"/>
      <c r="B12" s="159">
        <v>2004</v>
      </c>
      <c r="C12" s="160">
        <v>2003</v>
      </c>
      <c r="D12" s="216"/>
      <c r="E12" s="219"/>
      <c r="F12" s="213"/>
    </row>
    <row r="13" spans="1:6" ht="8.25" customHeight="1">
      <c r="A13" s="198"/>
      <c r="B13" s="143"/>
      <c r="C13" s="144"/>
      <c r="D13" s="217"/>
      <c r="E13" s="220"/>
      <c r="F13" s="214"/>
    </row>
    <row r="14" spans="1:6" ht="12.75">
      <c r="A14" s="199"/>
      <c r="B14" s="145" t="s">
        <v>466</v>
      </c>
      <c r="C14" s="146"/>
      <c r="D14" s="147"/>
      <c r="E14" s="148"/>
      <c r="F14" s="149" t="s">
        <v>490</v>
      </c>
    </row>
    <row r="15" spans="1:6" ht="24.75" customHeight="1">
      <c r="A15" s="161" t="s">
        <v>467</v>
      </c>
      <c r="B15" s="162">
        <v>4869</v>
      </c>
      <c r="C15" s="163">
        <v>5392</v>
      </c>
      <c r="D15" s="164">
        <v>-801</v>
      </c>
      <c r="E15" s="165">
        <v>-523</v>
      </c>
      <c r="F15" s="166">
        <v>-9.7</v>
      </c>
    </row>
    <row r="16" spans="1:6" ht="19.5" customHeight="1">
      <c r="A16" s="150" t="s">
        <v>0</v>
      </c>
      <c r="B16" s="167"/>
      <c r="C16" s="168"/>
      <c r="D16" s="169"/>
      <c r="E16" s="169"/>
      <c r="F16" s="170"/>
    </row>
    <row r="17" spans="1:6" ht="12.75">
      <c r="A17" s="150" t="s">
        <v>468</v>
      </c>
      <c r="B17" s="167">
        <v>620</v>
      </c>
      <c r="C17" s="168">
        <v>763</v>
      </c>
      <c r="D17" s="169">
        <v>-108</v>
      </c>
      <c r="E17" s="169">
        <v>-143</v>
      </c>
      <c r="F17" s="170">
        <v>-18.7</v>
      </c>
    </row>
    <row r="18" spans="1:6" ht="12.75">
      <c r="A18" s="151" t="s">
        <v>469</v>
      </c>
      <c r="B18" s="167">
        <v>40</v>
      </c>
      <c r="C18" s="168">
        <v>45</v>
      </c>
      <c r="D18" s="169">
        <v>-8</v>
      </c>
      <c r="E18" s="169">
        <v>-5</v>
      </c>
      <c r="F18" s="170">
        <v>-11.1</v>
      </c>
    </row>
    <row r="19" spans="1:6" ht="19.5" customHeight="1">
      <c r="A19" s="150" t="s">
        <v>1</v>
      </c>
      <c r="B19" s="167"/>
      <c r="C19" s="168"/>
      <c r="D19" s="169"/>
      <c r="E19" s="169"/>
      <c r="F19" s="170"/>
    </row>
    <row r="20" spans="1:6" ht="12.75">
      <c r="A20" s="150" t="s">
        <v>470</v>
      </c>
      <c r="B20" s="167">
        <v>17</v>
      </c>
      <c r="C20" s="168">
        <v>20</v>
      </c>
      <c r="D20" s="169">
        <v>-7</v>
      </c>
      <c r="E20" s="169">
        <v>-3</v>
      </c>
      <c r="F20" s="170">
        <v>-15</v>
      </c>
    </row>
    <row r="21" spans="1:6" ht="12.75">
      <c r="A21" s="150" t="s">
        <v>471</v>
      </c>
      <c r="B21" s="167">
        <v>603</v>
      </c>
      <c r="C21" s="168">
        <v>743</v>
      </c>
      <c r="D21" s="169">
        <v>-101</v>
      </c>
      <c r="E21" s="169">
        <v>-140</v>
      </c>
      <c r="F21" s="170">
        <v>-18.8</v>
      </c>
    </row>
    <row r="22" spans="1:6" ht="19.5" customHeight="1">
      <c r="A22" s="150" t="s">
        <v>472</v>
      </c>
      <c r="B22" s="167"/>
      <c r="C22" s="168"/>
      <c r="D22" s="169"/>
      <c r="E22" s="169"/>
      <c r="F22" s="170"/>
    </row>
    <row r="23" spans="1:6" ht="12.75">
      <c r="A23" s="150" t="s">
        <v>473</v>
      </c>
      <c r="B23" s="167">
        <v>161</v>
      </c>
      <c r="C23" s="168">
        <v>216</v>
      </c>
      <c r="D23" s="169">
        <v>-38</v>
      </c>
      <c r="E23" s="169">
        <v>-55</v>
      </c>
      <c r="F23" s="170">
        <v>-25.5</v>
      </c>
    </row>
    <row r="24" spans="1:6" ht="12.75">
      <c r="A24" s="150" t="s">
        <v>474</v>
      </c>
      <c r="B24" s="167">
        <v>442</v>
      </c>
      <c r="C24" s="168">
        <v>527</v>
      </c>
      <c r="D24" s="169">
        <v>-63</v>
      </c>
      <c r="E24" s="169">
        <v>-85</v>
      </c>
      <c r="F24" s="170">
        <v>-16.1</v>
      </c>
    </row>
    <row r="25" spans="1:6" ht="24.75" customHeight="1">
      <c r="A25" s="150" t="s">
        <v>475</v>
      </c>
      <c r="B25" s="171">
        <v>4249</v>
      </c>
      <c r="C25" s="172">
        <v>4629</v>
      </c>
      <c r="D25" s="173">
        <v>-693</v>
      </c>
      <c r="E25" s="173">
        <v>-380</v>
      </c>
      <c r="F25" s="174">
        <v>-8.2</v>
      </c>
    </row>
    <row r="26" spans="1:6" ht="19.5" customHeight="1">
      <c r="A26" s="150" t="s">
        <v>1</v>
      </c>
      <c r="B26" s="167"/>
      <c r="C26" s="168"/>
      <c r="D26" s="169"/>
      <c r="E26" s="169"/>
      <c r="F26" s="170"/>
    </row>
    <row r="27" spans="1:6" ht="12.75">
      <c r="A27" s="150" t="s">
        <v>476</v>
      </c>
      <c r="B27" s="167"/>
      <c r="C27" s="168"/>
      <c r="D27" s="169"/>
      <c r="E27" s="169"/>
      <c r="F27" s="170"/>
    </row>
    <row r="28" spans="1:6" ht="12.75">
      <c r="A28" s="152" t="s">
        <v>488</v>
      </c>
      <c r="B28" s="167">
        <v>315</v>
      </c>
      <c r="C28" s="168">
        <v>348</v>
      </c>
      <c r="D28" s="169">
        <v>-12</v>
      </c>
      <c r="E28" s="169">
        <v>-33</v>
      </c>
      <c r="F28" s="170">
        <v>-9.5</v>
      </c>
    </row>
    <row r="29" spans="1:6" ht="12.75">
      <c r="A29" s="151" t="s">
        <v>477</v>
      </c>
      <c r="B29" s="167">
        <v>48</v>
      </c>
      <c r="C29" s="168">
        <v>51</v>
      </c>
      <c r="D29" s="169">
        <v>-9</v>
      </c>
      <c r="E29" s="169">
        <v>-3</v>
      </c>
      <c r="F29" s="170">
        <v>-5.9</v>
      </c>
    </row>
    <row r="30" spans="1:6" ht="19.5" customHeight="1">
      <c r="A30" s="150" t="s">
        <v>478</v>
      </c>
      <c r="B30" s="167"/>
      <c r="C30" s="168"/>
      <c r="D30" s="169"/>
      <c r="E30" s="169"/>
      <c r="F30" s="170"/>
    </row>
    <row r="31" spans="1:6" ht="12.75">
      <c r="A31" s="152" t="s">
        <v>489</v>
      </c>
      <c r="B31" s="167">
        <v>48</v>
      </c>
      <c r="C31" s="168">
        <v>64</v>
      </c>
      <c r="D31" s="169">
        <v>-24</v>
      </c>
      <c r="E31" s="169">
        <v>-16</v>
      </c>
      <c r="F31" s="170">
        <v>-25</v>
      </c>
    </row>
    <row r="32" spans="1:6" ht="19.5" customHeight="1">
      <c r="A32" s="150" t="s">
        <v>478</v>
      </c>
      <c r="B32" s="167"/>
      <c r="C32" s="168"/>
      <c r="D32" s="169"/>
      <c r="E32" s="169"/>
      <c r="F32" s="170"/>
    </row>
    <row r="33" spans="1:6" ht="12.75">
      <c r="A33" s="152" t="s">
        <v>479</v>
      </c>
      <c r="B33" s="167">
        <v>3886</v>
      </c>
      <c r="C33" s="168">
        <v>4217</v>
      </c>
      <c r="D33" s="169">
        <v>-657</v>
      </c>
      <c r="E33" s="169">
        <v>-331</v>
      </c>
      <c r="F33" s="170">
        <v>-7.8</v>
      </c>
    </row>
    <row r="34" spans="1:6" ht="24.75" customHeight="1">
      <c r="A34" s="175" t="s">
        <v>480</v>
      </c>
      <c r="B34" s="176">
        <v>871</v>
      </c>
      <c r="C34" s="177">
        <v>1009</v>
      </c>
      <c r="D34" s="178">
        <v>-113</v>
      </c>
      <c r="E34" s="178">
        <v>-138</v>
      </c>
      <c r="F34" s="179">
        <v>-13.7</v>
      </c>
    </row>
    <row r="35" spans="1:6" ht="19.5" customHeight="1">
      <c r="A35" s="151" t="s">
        <v>481</v>
      </c>
      <c r="B35" s="167"/>
      <c r="C35" s="168"/>
      <c r="D35" s="169"/>
      <c r="E35" s="169"/>
      <c r="F35" s="170"/>
    </row>
    <row r="36" spans="1:6" ht="12.75">
      <c r="A36" s="151" t="s">
        <v>482</v>
      </c>
      <c r="B36" s="167">
        <v>53</v>
      </c>
      <c r="C36" s="168">
        <v>60</v>
      </c>
      <c r="D36" s="169">
        <v>-1</v>
      </c>
      <c r="E36" s="169">
        <v>-7</v>
      </c>
      <c r="F36" s="170">
        <v>-11.7</v>
      </c>
    </row>
    <row r="37" spans="1:6" ht="19.5" customHeight="1">
      <c r="A37" s="150" t="s">
        <v>0</v>
      </c>
      <c r="B37" s="167"/>
      <c r="C37" s="168"/>
      <c r="D37" s="169"/>
      <c r="E37" s="169"/>
      <c r="F37" s="170"/>
    </row>
    <row r="38" spans="1:6" ht="12.75">
      <c r="A38" s="150" t="s">
        <v>483</v>
      </c>
      <c r="B38" s="167">
        <v>19</v>
      </c>
      <c r="C38" s="168">
        <v>23</v>
      </c>
      <c r="D38" s="169">
        <v>-12</v>
      </c>
      <c r="E38" s="169">
        <v>-4</v>
      </c>
      <c r="F38" s="170">
        <v>-17.4</v>
      </c>
    </row>
    <row r="39" spans="1:6" ht="12.75">
      <c r="A39" s="150" t="s">
        <v>484</v>
      </c>
      <c r="B39" s="167">
        <v>852</v>
      </c>
      <c r="C39" s="168">
        <v>986</v>
      </c>
      <c r="D39" s="169">
        <v>-101</v>
      </c>
      <c r="E39" s="169">
        <v>-134</v>
      </c>
      <c r="F39" s="170">
        <v>-13.6</v>
      </c>
    </row>
    <row r="40" spans="1:6" ht="19.5" customHeight="1">
      <c r="A40" s="150" t="s">
        <v>1</v>
      </c>
      <c r="B40" s="167"/>
      <c r="C40" s="168"/>
      <c r="D40" s="169"/>
      <c r="E40" s="169"/>
      <c r="F40" s="170"/>
    </row>
    <row r="41" spans="1:6" ht="12.75">
      <c r="A41" s="150" t="s">
        <v>485</v>
      </c>
      <c r="B41" s="167">
        <v>246</v>
      </c>
      <c r="C41" s="168">
        <v>262</v>
      </c>
      <c r="D41" s="169">
        <v>12</v>
      </c>
      <c r="E41" s="169">
        <v>-16</v>
      </c>
      <c r="F41" s="170">
        <v>-6.1</v>
      </c>
    </row>
    <row r="42" spans="1:6" ht="12.75">
      <c r="A42" s="150" t="s">
        <v>486</v>
      </c>
      <c r="B42" s="167">
        <v>606</v>
      </c>
      <c r="C42" s="168">
        <v>724</v>
      </c>
      <c r="D42" s="169">
        <v>-113</v>
      </c>
      <c r="E42" s="169">
        <v>-118</v>
      </c>
      <c r="F42" s="170">
        <v>-16.3</v>
      </c>
    </row>
    <row r="43" spans="1:6" ht="8.25" customHeight="1">
      <c r="A43" s="2"/>
      <c r="B43" s="2"/>
      <c r="C43" s="153"/>
      <c r="D43" s="154"/>
      <c r="E43" s="154"/>
      <c r="F43" s="180"/>
    </row>
    <row r="44" spans="1:6" ht="8.25" customHeight="1">
      <c r="A44" s="2"/>
      <c r="B44" s="2"/>
      <c r="C44" s="2"/>
      <c r="D44" s="154"/>
      <c r="E44" s="154"/>
      <c r="F44" s="154"/>
    </row>
    <row r="45" spans="1:6" ht="8.25" customHeight="1">
      <c r="A45" s="2"/>
      <c r="B45" s="2"/>
      <c r="C45" s="2"/>
      <c r="D45" s="154"/>
      <c r="E45" s="154"/>
      <c r="F45" s="154"/>
    </row>
    <row r="46" spans="1:5" ht="9.75" customHeight="1">
      <c r="A46" s="3" t="s">
        <v>487</v>
      </c>
      <c r="B46" s="2"/>
      <c r="C46" s="2"/>
      <c r="D46" s="154"/>
      <c r="E46" s="154"/>
    </row>
    <row r="47" spans="1:6" ht="9.75" customHeight="1">
      <c r="A47" s="2" t="s">
        <v>2</v>
      </c>
      <c r="B47" s="155"/>
      <c r="C47" s="155"/>
      <c r="D47" s="156"/>
      <c r="E47" s="156"/>
      <c r="F47" s="156"/>
    </row>
    <row r="48" spans="1:6" ht="12.75">
      <c r="A48" s="155"/>
      <c r="B48" s="155"/>
      <c r="C48" s="155"/>
      <c r="D48" s="156"/>
      <c r="E48" s="156"/>
      <c r="F48" s="156"/>
    </row>
  </sheetData>
  <mergeCells count="6">
    <mergeCell ref="A7:A14"/>
    <mergeCell ref="B7:C10"/>
    <mergeCell ref="D7:E10"/>
    <mergeCell ref="F7:F13"/>
    <mergeCell ref="D11:D13"/>
    <mergeCell ref="E11:E13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L96"/>
  <sheetViews>
    <sheetView workbookViewId="0" topLeftCell="A38">
      <selection activeCell="C23" sqref="C23"/>
    </sheetView>
  </sheetViews>
  <sheetFormatPr defaultColWidth="11.421875" defaultRowHeight="12.75"/>
  <cols>
    <col min="1" max="1" width="2.7109375" style="3" customWidth="1"/>
    <col min="2" max="2" width="13.140625" style="3" customWidth="1"/>
    <col min="3" max="11" width="7.28125" style="3" customWidth="1"/>
    <col min="12" max="168" width="11.421875" style="71" customWidth="1"/>
    <col min="169" max="16384" width="11.421875" style="3" customWidth="1"/>
  </cols>
  <sheetData>
    <row r="1" spans="1:11" ht="10.5" customHeight="1">
      <c r="A1" s="71"/>
      <c r="B1" s="61" t="s">
        <v>3</v>
      </c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8.25" customHeight="1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1"/>
    </row>
    <row r="5" spans="1:11" ht="8.25" customHeight="1">
      <c r="A5" s="72" t="s">
        <v>5</v>
      </c>
      <c r="B5" s="72"/>
      <c r="C5" s="72"/>
      <c r="D5" s="72"/>
      <c r="E5" s="72"/>
      <c r="F5" s="72"/>
      <c r="G5" s="72"/>
      <c r="H5" s="72"/>
      <c r="I5" s="72"/>
      <c r="J5" s="72"/>
      <c r="K5" s="1"/>
    </row>
    <row r="6" spans="1:11" ht="8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 customHeight="1">
      <c r="A7" s="224" t="s">
        <v>412</v>
      </c>
      <c r="B7" s="225"/>
      <c r="C7" s="235" t="s">
        <v>366</v>
      </c>
      <c r="D7" s="12" t="s">
        <v>6</v>
      </c>
      <c r="E7" s="13"/>
      <c r="F7" s="14"/>
      <c r="G7" s="15" t="s">
        <v>7</v>
      </c>
      <c r="H7" s="13"/>
      <c r="I7" s="14"/>
      <c r="J7" s="11" t="s">
        <v>8</v>
      </c>
      <c r="K7" s="206" t="s">
        <v>370</v>
      </c>
    </row>
    <row r="8" spans="1:11" ht="8.25" customHeight="1">
      <c r="A8" s="226"/>
      <c r="B8" s="227"/>
      <c r="C8" s="236"/>
      <c r="D8" s="221" t="s">
        <v>367</v>
      </c>
      <c r="E8" s="221" t="s">
        <v>116</v>
      </c>
      <c r="F8" s="221" t="s">
        <v>117</v>
      </c>
      <c r="G8" s="221" t="s">
        <v>119</v>
      </c>
      <c r="H8" s="221" t="s">
        <v>116</v>
      </c>
      <c r="I8" s="221" t="s">
        <v>117</v>
      </c>
      <c r="J8" s="6" t="s">
        <v>413</v>
      </c>
      <c r="K8" s="208"/>
    </row>
    <row r="9" spans="1:11" ht="8.25" customHeight="1">
      <c r="A9" s="226"/>
      <c r="B9" s="227"/>
      <c r="C9" s="236"/>
      <c r="D9" s="233"/>
      <c r="E9" s="222"/>
      <c r="F9" s="222"/>
      <c r="G9" s="233"/>
      <c r="H9" s="222"/>
      <c r="I9" s="222"/>
      <c r="J9" s="6" t="s">
        <v>414</v>
      </c>
      <c r="K9" s="208"/>
    </row>
    <row r="10" spans="1:11" ht="8.25" customHeight="1">
      <c r="A10" s="226"/>
      <c r="B10" s="227"/>
      <c r="C10" s="236"/>
      <c r="D10" s="233"/>
      <c r="E10" s="230" t="s">
        <v>368</v>
      </c>
      <c r="F10" s="231"/>
      <c r="G10" s="233"/>
      <c r="H10" s="230" t="s">
        <v>369</v>
      </c>
      <c r="I10" s="231"/>
      <c r="J10" s="6" t="s">
        <v>11</v>
      </c>
      <c r="K10" s="208"/>
    </row>
    <row r="11" spans="1:11" ht="12.75" customHeight="1">
      <c r="A11" s="228"/>
      <c r="B11" s="229"/>
      <c r="C11" s="237"/>
      <c r="D11" s="234"/>
      <c r="E11" s="223"/>
      <c r="F11" s="232"/>
      <c r="G11" s="234"/>
      <c r="H11" s="223"/>
      <c r="I11" s="232"/>
      <c r="J11" s="18" t="s">
        <v>12</v>
      </c>
      <c r="K11" s="223"/>
    </row>
    <row r="12" ht="8.25" customHeight="1">
      <c r="B12" s="2"/>
    </row>
    <row r="13" spans="1:168" s="21" customFormat="1" ht="8.25" customHeight="1">
      <c r="A13" s="73">
        <f>'Tab 4'!B13</f>
        <v>37987</v>
      </c>
      <c r="B13" s="19"/>
      <c r="C13" s="73"/>
      <c r="D13" s="20"/>
      <c r="E13" s="73"/>
      <c r="F13" s="73"/>
      <c r="G13" s="20"/>
      <c r="H13" s="20"/>
      <c r="I13" s="20"/>
      <c r="J13" s="20"/>
      <c r="K13" s="20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</row>
    <row r="14" spans="1:11" ht="8.25" customHeight="1">
      <c r="A14" s="72" t="s">
        <v>13</v>
      </c>
      <c r="B14" s="60"/>
      <c r="C14" s="72"/>
      <c r="D14" s="1"/>
      <c r="E14" s="72"/>
      <c r="F14" s="72"/>
      <c r="G14" s="1"/>
      <c r="H14" s="1"/>
      <c r="I14" s="1"/>
      <c r="J14" s="1"/>
      <c r="K14" s="1"/>
    </row>
    <row r="15" ht="8.25" customHeight="1">
      <c r="B15" s="2"/>
    </row>
    <row r="16" ht="8.25" customHeight="1">
      <c r="B16" s="2"/>
    </row>
    <row r="17" spans="1:11" ht="8.25" customHeight="1">
      <c r="A17" s="3" t="s">
        <v>14</v>
      </c>
      <c r="B17" s="5" t="s">
        <v>25</v>
      </c>
      <c r="C17" s="23">
        <v>4</v>
      </c>
      <c r="D17" s="23" t="s">
        <v>496</v>
      </c>
      <c r="E17" s="23">
        <v>1</v>
      </c>
      <c r="F17" s="23">
        <v>3</v>
      </c>
      <c r="G17" s="23" t="s">
        <v>496</v>
      </c>
      <c r="H17" s="23">
        <v>1</v>
      </c>
      <c r="I17" s="23">
        <v>6</v>
      </c>
      <c r="J17" s="23">
        <v>5</v>
      </c>
      <c r="K17" s="23">
        <v>9</v>
      </c>
    </row>
    <row r="18" spans="1:11" ht="8.25" customHeight="1">
      <c r="A18" s="3" t="s">
        <v>15</v>
      </c>
      <c r="B18" s="5" t="s">
        <v>27</v>
      </c>
      <c r="C18" s="23">
        <v>9</v>
      </c>
      <c r="D18" s="23">
        <v>1</v>
      </c>
      <c r="E18" s="23">
        <v>2</v>
      </c>
      <c r="F18" s="23">
        <v>6</v>
      </c>
      <c r="G18" s="23">
        <v>1</v>
      </c>
      <c r="H18" s="23">
        <v>2</v>
      </c>
      <c r="I18" s="23">
        <v>8</v>
      </c>
      <c r="J18" s="23">
        <v>1</v>
      </c>
      <c r="K18" s="23">
        <v>10</v>
      </c>
    </row>
    <row r="19" spans="1:11" ht="8.25" customHeight="1">
      <c r="A19" s="3" t="s">
        <v>17</v>
      </c>
      <c r="B19" s="5" t="s">
        <v>494</v>
      </c>
      <c r="C19" s="23">
        <v>9</v>
      </c>
      <c r="D19" s="23" t="s">
        <v>496</v>
      </c>
      <c r="E19" s="23">
        <v>2</v>
      </c>
      <c r="F19" s="23">
        <v>7</v>
      </c>
      <c r="G19" s="23" t="s">
        <v>496</v>
      </c>
      <c r="H19" s="23">
        <v>2</v>
      </c>
      <c r="I19" s="23">
        <v>8</v>
      </c>
      <c r="J19" s="23">
        <v>2</v>
      </c>
      <c r="K19" s="23">
        <v>11</v>
      </c>
    </row>
    <row r="20" spans="1:11" ht="8.25" customHeight="1">
      <c r="A20" s="3" t="s">
        <v>18</v>
      </c>
      <c r="B20" s="5" t="s">
        <v>495</v>
      </c>
      <c r="C20" s="23">
        <v>9</v>
      </c>
      <c r="D20" s="23" t="s">
        <v>496</v>
      </c>
      <c r="E20" s="23">
        <v>2</v>
      </c>
      <c r="F20" s="23">
        <v>7</v>
      </c>
      <c r="G20" s="23" t="s">
        <v>496</v>
      </c>
      <c r="H20" s="23">
        <v>2</v>
      </c>
      <c r="I20" s="23">
        <v>7</v>
      </c>
      <c r="J20" s="23">
        <v>9</v>
      </c>
      <c r="K20" s="23">
        <v>18</v>
      </c>
    </row>
    <row r="21" spans="1:11" ht="8.25" customHeight="1">
      <c r="A21" s="3" t="s">
        <v>20</v>
      </c>
      <c r="B21" s="5" t="s">
        <v>19</v>
      </c>
      <c r="C21" s="23">
        <v>10</v>
      </c>
      <c r="D21" s="23" t="s">
        <v>496</v>
      </c>
      <c r="E21" s="23">
        <v>3</v>
      </c>
      <c r="F21" s="23">
        <v>7</v>
      </c>
      <c r="G21" s="23" t="s">
        <v>496</v>
      </c>
      <c r="H21" s="23">
        <v>3</v>
      </c>
      <c r="I21" s="23">
        <v>9</v>
      </c>
      <c r="J21" s="23">
        <v>2</v>
      </c>
      <c r="K21" s="23">
        <v>12</v>
      </c>
    </row>
    <row r="22" spans="1:11" ht="8.25" customHeight="1">
      <c r="A22" s="3" t="s">
        <v>22</v>
      </c>
      <c r="B22" s="5" t="s">
        <v>21</v>
      </c>
      <c r="C22" s="23">
        <v>9</v>
      </c>
      <c r="D22" s="23" t="s">
        <v>496</v>
      </c>
      <c r="E22" s="23" t="s">
        <v>496</v>
      </c>
      <c r="F22" s="23">
        <v>9</v>
      </c>
      <c r="G22" s="23" t="s">
        <v>496</v>
      </c>
      <c r="H22" s="23" t="s">
        <v>496</v>
      </c>
      <c r="I22" s="23">
        <v>13</v>
      </c>
      <c r="J22" s="23">
        <v>5</v>
      </c>
      <c r="K22" s="23">
        <v>14</v>
      </c>
    </row>
    <row r="23" spans="1:11" ht="8.25" customHeight="1">
      <c r="A23" s="3" t="s">
        <v>24</v>
      </c>
      <c r="B23" s="5" t="s">
        <v>23</v>
      </c>
      <c r="C23" s="23">
        <v>11</v>
      </c>
      <c r="D23" s="23" t="s">
        <v>496</v>
      </c>
      <c r="E23" s="23">
        <v>1</v>
      </c>
      <c r="F23" s="23">
        <v>10</v>
      </c>
      <c r="G23" s="23" t="s">
        <v>496</v>
      </c>
      <c r="H23" s="23">
        <v>2</v>
      </c>
      <c r="I23" s="23">
        <v>14</v>
      </c>
      <c r="J23" s="23">
        <v>1</v>
      </c>
      <c r="K23" s="23">
        <v>12</v>
      </c>
    </row>
    <row r="24" spans="1:11" ht="8.25" customHeight="1">
      <c r="A24" s="3" t="s">
        <v>26</v>
      </c>
      <c r="B24" s="5" t="s">
        <v>25</v>
      </c>
      <c r="C24" s="23">
        <v>7</v>
      </c>
      <c r="D24" s="23" t="s">
        <v>496</v>
      </c>
      <c r="E24" s="23">
        <v>2</v>
      </c>
      <c r="F24" s="23">
        <v>5</v>
      </c>
      <c r="G24" s="23" t="s">
        <v>496</v>
      </c>
      <c r="H24" s="23">
        <v>2</v>
      </c>
      <c r="I24" s="23">
        <v>5</v>
      </c>
      <c r="J24" s="23">
        <v>6</v>
      </c>
      <c r="K24" s="23">
        <v>13</v>
      </c>
    </row>
    <row r="25" spans="1:11" ht="8.25" customHeight="1">
      <c r="A25" s="3" t="s">
        <v>28</v>
      </c>
      <c r="B25" s="5" t="s">
        <v>27</v>
      </c>
      <c r="C25" s="23">
        <v>15</v>
      </c>
      <c r="D25" s="23" t="s">
        <v>496</v>
      </c>
      <c r="E25" s="23">
        <v>3</v>
      </c>
      <c r="F25" s="23">
        <v>12</v>
      </c>
      <c r="G25" s="23" t="s">
        <v>496</v>
      </c>
      <c r="H25" s="23">
        <v>3</v>
      </c>
      <c r="I25" s="23">
        <v>18</v>
      </c>
      <c r="J25" s="23">
        <v>7</v>
      </c>
      <c r="K25" s="23">
        <v>22</v>
      </c>
    </row>
    <row r="26" spans="1:11" ht="8.25" customHeight="1">
      <c r="A26" s="3" t="s">
        <v>29</v>
      </c>
      <c r="B26" s="5" t="s">
        <v>494</v>
      </c>
      <c r="C26" s="23">
        <v>7</v>
      </c>
      <c r="D26" s="23" t="s">
        <v>496</v>
      </c>
      <c r="E26" s="23">
        <v>1</v>
      </c>
      <c r="F26" s="23">
        <v>6</v>
      </c>
      <c r="G26" s="23" t="s">
        <v>496</v>
      </c>
      <c r="H26" s="23">
        <v>1</v>
      </c>
      <c r="I26" s="23">
        <v>6</v>
      </c>
      <c r="J26" s="23">
        <v>6</v>
      </c>
      <c r="K26" s="23">
        <v>13</v>
      </c>
    </row>
    <row r="27" spans="1:11" ht="8.25" customHeight="1">
      <c r="A27" s="3" t="s">
        <v>30</v>
      </c>
      <c r="B27" s="5" t="s">
        <v>495</v>
      </c>
      <c r="C27" s="23">
        <v>6</v>
      </c>
      <c r="D27" s="23" t="s">
        <v>496</v>
      </c>
      <c r="E27" s="23">
        <v>1</v>
      </c>
      <c r="F27" s="23">
        <v>5</v>
      </c>
      <c r="G27" s="23" t="s">
        <v>496</v>
      </c>
      <c r="H27" s="23">
        <v>1</v>
      </c>
      <c r="I27" s="23">
        <v>5</v>
      </c>
      <c r="J27" s="23">
        <v>1</v>
      </c>
      <c r="K27" s="23">
        <v>7</v>
      </c>
    </row>
    <row r="28" spans="1:11" ht="8.25" customHeight="1">
      <c r="A28" s="3" t="s">
        <v>31</v>
      </c>
      <c r="B28" s="5" t="s">
        <v>19</v>
      </c>
      <c r="C28" s="23">
        <v>16</v>
      </c>
      <c r="D28" s="23" t="s">
        <v>496</v>
      </c>
      <c r="E28" s="23">
        <v>5</v>
      </c>
      <c r="F28" s="23">
        <v>11</v>
      </c>
      <c r="G28" s="23" t="s">
        <v>496</v>
      </c>
      <c r="H28" s="23">
        <v>5</v>
      </c>
      <c r="I28" s="23">
        <v>12</v>
      </c>
      <c r="J28" s="23">
        <v>4</v>
      </c>
      <c r="K28" s="23">
        <v>20</v>
      </c>
    </row>
    <row r="29" spans="1:11" ht="8.25" customHeight="1">
      <c r="A29" s="3" t="s">
        <v>32</v>
      </c>
      <c r="B29" s="5" t="s">
        <v>21</v>
      </c>
      <c r="C29" s="23">
        <v>11</v>
      </c>
      <c r="D29" s="23" t="s">
        <v>496</v>
      </c>
      <c r="E29" s="23">
        <v>3</v>
      </c>
      <c r="F29" s="23">
        <v>8</v>
      </c>
      <c r="G29" s="23" t="s">
        <v>496</v>
      </c>
      <c r="H29" s="23">
        <v>5</v>
      </c>
      <c r="I29" s="23">
        <v>11</v>
      </c>
      <c r="J29" s="23">
        <v>1</v>
      </c>
      <c r="K29" s="23">
        <v>12</v>
      </c>
    </row>
    <row r="30" spans="1:11" ht="8.25" customHeight="1">
      <c r="A30" s="3" t="s">
        <v>33</v>
      </c>
      <c r="B30" s="5" t="s">
        <v>23</v>
      </c>
      <c r="C30" s="23">
        <v>11</v>
      </c>
      <c r="D30" s="23" t="s">
        <v>496</v>
      </c>
      <c r="E30" s="23">
        <v>1</v>
      </c>
      <c r="F30" s="23">
        <v>10</v>
      </c>
      <c r="G30" s="23" t="s">
        <v>496</v>
      </c>
      <c r="H30" s="23">
        <v>1</v>
      </c>
      <c r="I30" s="23">
        <v>11</v>
      </c>
      <c r="J30" s="23">
        <v>6</v>
      </c>
      <c r="K30" s="23">
        <v>17</v>
      </c>
    </row>
    <row r="31" spans="1:11" ht="8.25" customHeight="1">
      <c r="A31" s="3" t="s">
        <v>34</v>
      </c>
      <c r="B31" s="5" t="s">
        <v>25</v>
      </c>
      <c r="C31" s="23">
        <v>13</v>
      </c>
      <c r="D31" s="23" t="s">
        <v>496</v>
      </c>
      <c r="E31" s="23">
        <v>1</v>
      </c>
      <c r="F31" s="23">
        <v>12</v>
      </c>
      <c r="G31" s="23" t="s">
        <v>496</v>
      </c>
      <c r="H31" s="23">
        <v>1</v>
      </c>
      <c r="I31" s="23">
        <v>13</v>
      </c>
      <c r="J31" s="23">
        <v>3</v>
      </c>
      <c r="K31" s="23">
        <v>16</v>
      </c>
    </row>
    <row r="32" spans="1:11" ht="8.25" customHeight="1">
      <c r="A32" s="3" t="s">
        <v>35</v>
      </c>
      <c r="B32" s="5" t="s">
        <v>27</v>
      </c>
      <c r="C32" s="23">
        <v>17</v>
      </c>
      <c r="D32" s="23">
        <v>2</v>
      </c>
      <c r="E32" s="23">
        <v>5</v>
      </c>
      <c r="F32" s="23">
        <v>10</v>
      </c>
      <c r="G32" s="23">
        <v>2</v>
      </c>
      <c r="H32" s="23">
        <v>6</v>
      </c>
      <c r="I32" s="23">
        <v>16</v>
      </c>
      <c r="J32" s="23">
        <v>7</v>
      </c>
      <c r="K32" s="23">
        <v>24</v>
      </c>
    </row>
    <row r="33" spans="1:11" ht="8.25" customHeight="1">
      <c r="A33" s="3" t="s">
        <v>36</v>
      </c>
      <c r="B33" s="5" t="s">
        <v>494</v>
      </c>
      <c r="C33" s="23">
        <v>5</v>
      </c>
      <c r="D33" s="23" t="s">
        <v>496</v>
      </c>
      <c r="E33" s="23">
        <v>1</v>
      </c>
      <c r="F33" s="23">
        <v>4</v>
      </c>
      <c r="G33" s="23" t="s">
        <v>496</v>
      </c>
      <c r="H33" s="23">
        <v>1</v>
      </c>
      <c r="I33" s="23">
        <v>5</v>
      </c>
      <c r="J33" s="23">
        <v>5</v>
      </c>
      <c r="K33" s="23">
        <v>10</v>
      </c>
    </row>
    <row r="34" spans="1:11" ht="8.25" customHeight="1">
      <c r="A34" s="3" t="s">
        <v>37</v>
      </c>
      <c r="B34" s="5" t="s">
        <v>495</v>
      </c>
      <c r="C34" s="23">
        <v>2</v>
      </c>
      <c r="D34" s="23" t="s">
        <v>496</v>
      </c>
      <c r="E34" s="23" t="s">
        <v>496</v>
      </c>
      <c r="F34" s="23">
        <v>2</v>
      </c>
      <c r="G34" s="23" t="s">
        <v>496</v>
      </c>
      <c r="H34" s="23" t="s">
        <v>496</v>
      </c>
      <c r="I34" s="23">
        <v>3</v>
      </c>
      <c r="J34" s="23">
        <v>3</v>
      </c>
      <c r="K34" s="23">
        <v>5</v>
      </c>
    </row>
    <row r="35" spans="1:11" ht="8.25" customHeight="1">
      <c r="A35" s="3" t="s">
        <v>38</v>
      </c>
      <c r="B35" s="5" t="s">
        <v>19</v>
      </c>
      <c r="C35" s="23">
        <v>16</v>
      </c>
      <c r="D35" s="23" t="s">
        <v>496</v>
      </c>
      <c r="E35" s="23">
        <v>2</v>
      </c>
      <c r="F35" s="23">
        <v>14</v>
      </c>
      <c r="G35" s="23" t="s">
        <v>496</v>
      </c>
      <c r="H35" s="23">
        <v>2</v>
      </c>
      <c r="I35" s="23">
        <v>22</v>
      </c>
      <c r="J35" s="23">
        <v>4</v>
      </c>
      <c r="K35" s="23">
        <v>20</v>
      </c>
    </row>
    <row r="36" spans="1:11" ht="8.25" customHeight="1">
      <c r="A36" s="3" t="s">
        <v>39</v>
      </c>
      <c r="B36" s="5" t="s">
        <v>21</v>
      </c>
      <c r="C36" s="23">
        <v>5</v>
      </c>
      <c r="D36" s="23" t="s">
        <v>496</v>
      </c>
      <c r="E36" s="23" t="s">
        <v>496</v>
      </c>
      <c r="F36" s="23">
        <v>5</v>
      </c>
      <c r="G36" s="23" t="s">
        <v>496</v>
      </c>
      <c r="H36" s="23" t="s">
        <v>496</v>
      </c>
      <c r="I36" s="23">
        <v>5</v>
      </c>
      <c r="J36" s="23">
        <v>2</v>
      </c>
      <c r="K36" s="23">
        <v>7</v>
      </c>
    </row>
    <row r="37" spans="1:11" ht="8.25" customHeight="1">
      <c r="A37" s="3" t="s">
        <v>40</v>
      </c>
      <c r="B37" s="5" t="s">
        <v>23</v>
      </c>
      <c r="C37" s="23">
        <v>5</v>
      </c>
      <c r="D37" s="23" t="s">
        <v>496</v>
      </c>
      <c r="E37" s="23">
        <v>1</v>
      </c>
      <c r="F37" s="23">
        <v>4</v>
      </c>
      <c r="G37" s="23" t="s">
        <v>496</v>
      </c>
      <c r="H37" s="23">
        <v>1</v>
      </c>
      <c r="I37" s="23">
        <v>4</v>
      </c>
      <c r="J37" s="23">
        <v>9</v>
      </c>
      <c r="K37" s="23">
        <v>14</v>
      </c>
    </row>
    <row r="38" spans="1:11" ht="8.25" customHeight="1">
      <c r="A38" s="3" t="s">
        <v>41</v>
      </c>
      <c r="B38" s="5" t="s">
        <v>25</v>
      </c>
      <c r="C38" s="23">
        <v>11</v>
      </c>
      <c r="D38" s="23" t="s">
        <v>496</v>
      </c>
      <c r="E38" s="23">
        <v>1</v>
      </c>
      <c r="F38" s="23">
        <v>10</v>
      </c>
      <c r="G38" s="23" t="s">
        <v>496</v>
      </c>
      <c r="H38" s="23">
        <v>1</v>
      </c>
      <c r="I38" s="23">
        <v>13</v>
      </c>
      <c r="J38" s="23" t="s">
        <v>496</v>
      </c>
      <c r="K38" s="23">
        <v>11</v>
      </c>
    </row>
    <row r="39" spans="1:11" ht="8.25" customHeight="1">
      <c r="A39" s="3" t="s">
        <v>42</v>
      </c>
      <c r="B39" s="5" t="s">
        <v>27</v>
      </c>
      <c r="C39" s="23">
        <v>11</v>
      </c>
      <c r="D39" s="23" t="s">
        <v>496</v>
      </c>
      <c r="E39" s="23">
        <v>3</v>
      </c>
      <c r="F39" s="23">
        <v>8</v>
      </c>
      <c r="G39" s="23" t="s">
        <v>496</v>
      </c>
      <c r="H39" s="23">
        <v>4</v>
      </c>
      <c r="I39" s="23">
        <v>9</v>
      </c>
      <c r="J39" s="23">
        <v>9</v>
      </c>
      <c r="K39" s="23">
        <v>20</v>
      </c>
    </row>
    <row r="40" spans="1:11" ht="8.25" customHeight="1">
      <c r="A40" s="3" t="s">
        <v>43</v>
      </c>
      <c r="B40" s="5" t="s">
        <v>494</v>
      </c>
      <c r="C40" s="23">
        <v>4</v>
      </c>
      <c r="D40" s="23" t="s">
        <v>496</v>
      </c>
      <c r="E40" s="23">
        <v>1</v>
      </c>
      <c r="F40" s="23">
        <v>3</v>
      </c>
      <c r="G40" s="23" t="s">
        <v>496</v>
      </c>
      <c r="H40" s="23">
        <v>1</v>
      </c>
      <c r="I40" s="23">
        <v>4</v>
      </c>
      <c r="J40" s="23">
        <v>2</v>
      </c>
      <c r="K40" s="23">
        <v>6</v>
      </c>
    </row>
    <row r="41" spans="1:11" ht="8.25" customHeight="1">
      <c r="A41" s="3" t="s">
        <v>44</v>
      </c>
      <c r="B41" s="5" t="s">
        <v>495</v>
      </c>
      <c r="C41" s="23">
        <v>6</v>
      </c>
      <c r="D41" s="23" t="s">
        <v>496</v>
      </c>
      <c r="E41" s="23">
        <v>2</v>
      </c>
      <c r="F41" s="23">
        <v>4</v>
      </c>
      <c r="G41" s="23" t="s">
        <v>496</v>
      </c>
      <c r="H41" s="23">
        <v>2</v>
      </c>
      <c r="I41" s="23">
        <v>8</v>
      </c>
      <c r="J41" s="23">
        <v>4</v>
      </c>
      <c r="K41" s="23">
        <v>10</v>
      </c>
    </row>
    <row r="42" spans="1:11" ht="8.25" customHeight="1">
      <c r="A42" s="3" t="s">
        <v>45</v>
      </c>
      <c r="B42" s="5" t="s">
        <v>19</v>
      </c>
      <c r="C42" s="23">
        <v>11</v>
      </c>
      <c r="D42" s="23" t="s">
        <v>496</v>
      </c>
      <c r="E42" s="23">
        <v>2</v>
      </c>
      <c r="F42" s="23">
        <v>9</v>
      </c>
      <c r="G42" s="23" t="s">
        <v>496</v>
      </c>
      <c r="H42" s="23">
        <v>2</v>
      </c>
      <c r="I42" s="23">
        <v>13</v>
      </c>
      <c r="J42" s="23">
        <v>4</v>
      </c>
      <c r="K42" s="23">
        <v>15</v>
      </c>
    </row>
    <row r="43" spans="1:11" ht="8.25" customHeight="1">
      <c r="A43" s="3" t="s">
        <v>46</v>
      </c>
      <c r="B43" s="5" t="s">
        <v>21</v>
      </c>
      <c r="C43" s="23">
        <v>8</v>
      </c>
      <c r="D43" s="23" t="s">
        <v>496</v>
      </c>
      <c r="E43" s="23">
        <v>2</v>
      </c>
      <c r="F43" s="23">
        <v>6</v>
      </c>
      <c r="G43" s="23" t="s">
        <v>496</v>
      </c>
      <c r="H43" s="23">
        <v>2</v>
      </c>
      <c r="I43" s="23">
        <v>6</v>
      </c>
      <c r="J43" s="23">
        <v>2</v>
      </c>
      <c r="K43" s="23">
        <v>10</v>
      </c>
    </row>
    <row r="44" spans="1:11" ht="8.25" customHeight="1">
      <c r="A44" s="3" t="s">
        <v>47</v>
      </c>
      <c r="B44" s="5" t="s">
        <v>23</v>
      </c>
      <c r="C44" s="23">
        <v>12</v>
      </c>
      <c r="D44" s="23" t="s">
        <v>496</v>
      </c>
      <c r="E44" s="23">
        <v>3</v>
      </c>
      <c r="F44" s="23">
        <v>9</v>
      </c>
      <c r="G44" s="23" t="s">
        <v>496</v>
      </c>
      <c r="H44" s="23">
        <v>3</v>
      </c>
      <c r="I44" s="23">
        <v>11</v>
      </c>
      <c r="J44" s="23">
        <v>1</v>
      </c>
      <c r="K44" s="23">
        <v>13</v>
      </c>
    </row>
    <row r="45" spans="1:11" ht="8.25" customHeight="1">
      <c r="A45" s="3" t="s">
        <v>48</v>
      </c>
      <c r="B45" s="5" t="s">
        <v>25</v>
      </c>
      <c r="C45" s="23">
        <v>5</v>
      </c>
      <c r="D45" s="23" t="s">
        <v>496</v>
      </c>
      <c r="E45" s="23">
        <v>1</v>
      </c>
      <c r="F45" s="23">
        <v>4</v>
      </c>
      <c r="G45" s="23" t="s">
        <v>496</v>
      </c>
      <c r="H45" s="23">
        <v>1</v>
      </c>
      <c r="I45" s="23">
        <v>5</v>
      </c>
      <c r="J45" s="23">
        <v>3</v>
      </c>
      <c r="K45" s="23">
        <v>8</v>
      </c>
    </row>
    <row r="46" spans="1:11" ht="8.25" customHeight="1">
      <c r="A46" s="3" t="s">
        <v>49</v>
      </c>
      <c r="B46" s="5" t="s">
        <v>27</v>
      </c>
      <c r="C46" s="23">
        <v>9</v>
      </c>
      <c r="D46" s="23" t="s">
        <v>496</v>
      </c>
      <c r="E46" s="23">
        <v>2</v>
      </c>
      <c r="F46" s="23">
        <v>7</v>
      </c>
      <c r="G46" s="23" t="s">
        <v>496</v>
      </c>
      <c r="H46" s="23">
        <v>2</v>
      </c>
      <c r="I46" s="23">
        <v>9</v>
      </c>
      <c r="J46" s="23">
        <v>9</v>
      </c>
      <c r="K46" s="23">
        <v>18</v>
      </c>
    </row>
    <row r="47" spans="1:11" ht="8.25" customHeight="1">
      <c r="A47" s="3" t="s">
        <v>50</v>
      </c>
      <c r="B47" s="5" t="s">
        <v>494</v>
      </c>
      <c r="C47" s="23">
        <v>8</v>
      </c>
      <c r="D47" s="23" t="s">
        <v>496</v>
      </c>
      <c r="E47" s="23">
        <v>2</v>
      </c>
      <c r="F47" s="23">
        <v>6</v>
      </c>
      <c r="G47" s="23" t="s">
        <v>496</v>
      </c>
      <c r="H47" s="23">
        <v>2</v>
      </c>
      <c r="I47" s="23">
        <v>6</v>
      </c>
      <c r="J47" s="23">
        <v>2</v>
      </c>
      <c r="K47" s="23">
        <v>10</v>
      </c>
    </row>
    <row r="48" spans="1:11" ht="8.25" customHeight="1">
      <c r="A48" s="74" t="s">
        <v>51</v>
      </c>
      <c r="B48" s="74"/>
      <c r="C48" s="75">
        <v>282</v>
      </c>
      <c r="D48" s="75">
        <v>3</v>
      </c>
      <c r="E48" s="75">
        <v>56</v>
      </c>
      <c r="F48" s="75">
        <v>223</v>
      </c>
      <c r="G48" s="75">
        <v>3</v>
      </c>
      <c r="H48" s="75">
        <v>61</v>
      </c>
      <c r="I48" s="75">
        <v>285</v>
      </c>
      <c r="J48" s="75">
        <v>125</v>
      </c>
      <c r="K48" s="75">
        <v>407</v>
      </c>
    </row>
    <row r="49" spans="2:11" ht="6" customHeight="1">
      <c r="B49" s="2"/>
      <c r="C49" s="76"/>
      <c r="D49" s="77"/>
      <c r="E49" s="77"/>
      <c r="F49" s="77"/>
      <c r="G49" s="77"/>
      <c r="H49" s="77"/>
      <c r="I49" s="77"/>
      <c r="J49" s="77"/>
      <c r="K49" s="77"/>
    </row>
    <row r="50" spans="2:3" ht="6" customHeight="1">
      <c r="B50" s="2"/>
      <c r="C50" s="22"/>
    </row>
    <row r="51" spans="1:168" s="77" customFormat="1" ht="9" customHeight="1">
      <c r="A51" s="72" t="s">
        <v>52</v>
      </c>
      <c r="B51" s="78"/>
      <c r="C51" s="72"/>
      <c r="D51" s="72"/>
      <c r="E51" s="72"/>
      <c r="F51" s="72"/>
      <c r="G51" s="72"/>
      <c r="H51" s="72"/>
      <c r="I51" s="72"/>
      <c r="J51" s="72"/>
      <c r="K51" s="72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</row>
    <row r="52" spans="2:3" ht="6" customHeight="1">
      <c r="B52" s="2"/>
      <c r="C52" s="22"/>
    </row>
    <row r="53" spans="2:11" ht="6" customHeight="1">
      <c r="B53" s="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8.25" customHeight="1">
      <c r="A54" s="3" t="str">
        <f aca="true" t="shared" si="0" ref="A54:B84">A17</f>
        <v> 1.</v>
      </c>
      <c r="B54" s="5" t="str">
        <f>B17</f>
        <v>Donnerstag</v>
      </c>
      <c r="C54" s="23">
        <v>7</v>
      </c>
      <c r="D54" s="23" t="s">
        <v>496</v>
      </c>
      <c r="E54" s="23">
        <v>3</v>
      </c>
      <c r="F54" s="23">
        <v>4</v>
      </c>
      <c r="G54" s="23" t="s">
        <v>496</v>
      </c>
      <c r="H54" s="23">
        <v>3</v>
      </c>
      <c r="I54" s="23">
        <v>4</v>
      </c>
      <c r="J54" s="23">
        <v>3</v>
      </c>
      <c r="K54" s="23">
        <v>10</v>
      </c>
    </row>
    <row r="55" spans="1:11" ht="8.25" customHeight="1">
      <c r="A55" s="3" t="str">
        <f t="shared" si="0"/>
        <v> 2.</v>
      </c>
      <c r="B55" s="5" t="str">
        <f t="shared" si="0"/>
        <v>Freitag</v>
      </c>
      <c r="C55" s="23">
        <v>3</v>
      </c>
      <c r="D55" s="23" t="s">
        <v>496</v>
      </c>
      <c r="E55" s="23">
        <v>1</v>
      </c>
      <c r="F55" s="23">
        <v>2</v>
      </c>
      <c r="G55" s="23" t="s">
        <v>496</v>
      </c>
      <c r="H55" s="23">
        <v>1</v>
      </c>
      <c r="I55" s="23">
        <v>7</v>
      </c>
      <c r="J55" s="23">
        <v>5</v>
      </c>
      <c r="K55" s="23">
        <v>8</v>
      </c>
    </row>
    <row r="56" spans="1:11" ht="8.25" customHeight="1">
      <c r="A56" s="3" t="str">
        <f t="shared" si="0"/>
        <v> 3.</v>
      </c>
      <c r="B56" s="5" t="str">
        <f t="shared" si="0"/>
        <v>Samstag</v>
      </c>
      <c r="C56" s="23">
        <v>8</v>
      </c>
      <c r="D56" s="23" t="s">
        <v>496</v>
      </c>
      <c r="E56" s="23">
        <v>5</v>
      </c>
      <c r="F56" s="23">
        <v>3</v>
      </c>
      <c r="G56" s="23" t="s">
        <v>496</v>
      </c>
      <c r="H56" s="23">
        <v>6</v>
      </c>
      <c r="I56" s="23">
        <v>5</v>
      </c>
      <c r="J56" s="23">
        <v>2</v>
      </c>
      <c r="K56" s="23">
        <v>10</v>
      </c>
    </row>
    <row r="57" spans="1:11" ht="8.25" customHeight="1">
      <c r="A57" s="3" t="str">
        <f t="shared" si="0"/>
        <v> 4.</v>
      </c>
      <c r="B57" s="5" t="str">
        <f aca="true" t="shared" si="1" ref="B57:B84">B20</f>
        <v>Sonntag</v>
      </c>
      <c r="C57" s="23">
        <v>16</v>
      </c>
      <c r="D57" s="23">
        <v>1</v>
      </c>
      <c r="E57" s="23">
        <v>4</v>
      </c>
      <c r="F57" s="23">
        <v>11</v>
      </c>
      <c r="G57" s="23">
        <v>1</v>
      </c>
      <c r="H57" s="23">
        <v>7</v>
      </c>
      <c r="I57" s="23">
        <v>17</v>
      </c>
      <c r="J57" s="23">
        <v>10</v>
      </c>
      <c r="K57" s="23">
        <v>26</v>
      </c>
    </row>
    <row r="58" spans="1:11" ht="8.25" customHeight="1">
      <c r="A58" s="3" t="str">
        <f t="shared" si="0"/>
        <v> 5.</v>
      </c>
      <c r="B58" s="5" t="str">
        <f t="shared" si="1"/>
        <v>Montag</v>
      </c>
      <c r="C58" s="23">
        <v>5</v>
      </c>
      <c r="D58" s="23" t="s">
        <v>496</v>
      </c>
      <c r="E58" s="23">
        <v>1</v>
      </c>
      <c r="F58" s="23">
        <v>4</v>
      </c>
      <c r="G58" s="23" t="s">
        <v>496</v>
      </c>
      <c r="H58" s="23">
        <v>1</v>
      </c>
      <c r="I58" s="23">
        <v>4</v>
      </c>
      <c r="J58" s="23">
        <v>5</v>
      </c>
      <c r="K58" s="23">
        <v>10</v>
      </c>
    </row>
    <row r="59" spans="1:11" ht="8.25" customHeight="1">
      <c r="A59" s="3" t="str">
        <f t="shared" si="0"/>
        <v> 6.</v>
      </c>
      <c r="B59" s="5" t="str">
        <f t="shared" si="1"/>
        <v>Dienstag</v>
      </c>
      <c r="C59" s="23">
        <v>17</v>
      </c>
      <c r="D59" s="23" t="s">
        <v>496</v>
      </c>
      <c r="E59" s="23">
        <v>5</v>
      </c>
      <c r="F59" s="23">
        <v>12</v>
      </c>
      <c r="G59" s="23" t="s">
        <v>496</v>
      </c>
      <c r="H59" s="23">
        <v>6</v>
      </c>
      <c r="I59" s="23">
        <v>19</v>
      </c>
      <c r="J59" s="23">
        <v>14</v>
      </c>
      <c r="K59" s="23">
        <v>31</v>
      </c>
    </row>
    <row r="60" spans="1:11" ht="8.25" customHeight="1">
      <c r="A60" s="3" t="str">
        <f t="shared" si="0"/>
        <v> 7.</v>
      </c>
      <c r="B60" s="5" t="str">
        <f t="shared" si="1"/>
        <v>Mittwoch</v>
      </c>
      <c r="C60" s="23">
        <v>3</v>
      </c>
      <c r="D60" s="23" t="s">
        <v>496</v>
      </c>
      <c r="E60" s="23" t="s">
        <v>496</v>
      </c>
      <c r="F60" s="23">
        <v>3</v>
      </c>
      <c r="G60" s="23" t="s">
        <v>496</v>
      </c>
      <c r="H60" s="23" t="s">
        <v>496</v>
      </c>
      <c r="I60" s="23">
        <v>4</v>
      </c>
      <c r="J60" s="23">
        <v>6</v>
      </c>
      <c r="K60" s="23">
        <v>9</v>
      </c>
    </row>
    <row r="61" spans="1:11" ht="8.25" customHeight="1">
      <c r="A61" s="3" t="str">
        <f t="shared" si="0"/>
        <v> 8.</v>
      </c>
      <c r="B61" s="5" t="str">
        <f t="shared" si="1"/>
        <v>Donnerstag</v>
      </c>
      <c r="C61" s="23">
        <v>13</v>
      </c>
      <c r="D61" s="23" t="s">
        <v>496</v>
      </c>
      <c r="E61" s="23">
        <v>3</v>
      </c>
      <c r="F61" s="23">
        <v>10</v>
      </c>
      <c r="G61" s="23" t="s">
        <v>496</v>
      </c>
      <c r="H61" s="23">
        <v>7</v>
      </c>
      <c r="I61" s="23">
        <v>14</v>
      </c>
      <c r="J61" s="23">
        <v>4</v>
      </c>
      <c r="K61" s="23">
        <v>17</v>
      </c>
    </row>
    <row r="62" spans="1:11" ht="8.25" customHeight="1">
      <c r="A62" s="3" t="str">
        <f t="shared" si="0"/>
        <v> 9.</v>
      </c>
      <c r="B62" s="5" t="str">
        <f t="shared" si="1"/>
        <v>Freitag</v>
      </c>
      <c r="C62" s="23">
        <v>14</v>
      </c>
      <c r="D62" s="23" t="s">
        <v>496</v>
      </c>
      <c r="E62" s="23">
        <v>3</v>
      </c>
      <c r="F62" s="23">
        <v>11</v>
      </c>
      <c r="G62" s="23" t="s">
        <v>496</v>
      </c>
      <c r="H62" s="23">
        <v>4</v>
      </c>
      <c r="I62" s="23">
        <v>16</v>
      </c>
      <c r="J62" s="23">
        <v>12</v>
      </c>
      <c r="K62" s="23">
        <v>26</v>
      </c>
    </row>
    <row r="63" spans="1:11" ht="8.25" customHeight="1">
      <c r="A63" s="3" t="str">
        <f t="shared" si="0"/>
        <v>10.</v>
      </c>
      <c r="B63" s="5" t="str">
        <f t="shared" si="1"/>
        <v>Samstag</v>
      </c>
      <c r="C63" s="23">
        <v>6</v>
      </c>
      <c r="D63" s="23">
        <v>1</v>
      </c>
      <c r="E63" s="23">
        <v>2</v>
      </c>
      <c r="F63" s="23">
        <v>3</v>
      </c>
      <c r="G63" s="23">
        <v>1</v>
      </c>
      <c r="H63" s="23">
        <v>2</v>
      </c>
      <c r="I63" s="23">
        <v>5</v>
      </c>
      <c r="J63" s="23">
        <v>3</v>
      </c>
      <c r="K63" s="23">
        <v>9</v>
      </c>
    </row>
    <row r="64" spans="1:11" ht="8.25" customHeight="1">
      <c r="A64" s="3" t="str">
        <f t="shared" si="0"/>
        <v>11.</v>
      </c>
      <c r="B64" s="5" t="str">
        <f t="shared" si="1"/>
        <v>Sonntag</v>
      </c>
      <c r="C64" s="23">
        <v>4</v>
      </c>
      <c r="D64" s="23" t="s">
        <v>496</v>
      </c>
      <c r="E64" s="23">
        <v>1</v>
      </c>
      <c r="F64" s="23">
        <v>3</v>
      </c>
      <c r="G64" s="23" t="s">
        <v>496</v>
      </c>
      <c r="H64" s="23">
        <v>1</v>
      </c>
      <c r="I64" s="23">
        <v>3</v>
      </c>
      <c r="J64" s="23">
        <v>8</v>
      </c>
      <c r="K64" s="23">
        <v>12</v>
      </c>
    </row>
    <row r="65" spans="1:11" ht="8.25" customHeight="1">
      <c r="A65" s="3" t="str">
        <f t="shared" si="0"/>
        <v>12.</v>
      </c>
      <c r="B65" s="5" t="str">
        <f t="shared" si="1"/>
        <v>Montag</v>
      </c>
      <c r="C65" s="23">
        <v>11</v>
      </c>
      <c r="D65" s="23" t="s">
        <v>496</v>
      </c>
      <c r="E65" s="23">
        <v>3</v>
      </c>
      <c r="F65" s="23">
        <v>8</v>
      </c>
      <c r="G65" s="23" t="s">
        <v>496</v>
      </c>
      <c r="H65" s="23">
        <v>3</v>
      </c>
      <c r="I65" s="23">
        <v>10</v>
      </c>
      <c r="J65" s="23">
        <v>8</v>
      </c>
      <c r="K65" s="23">
        <v>19</v>
      </c>
    </row>
    <row r="66" spans="1:11" ht="8.25" customHeight="1">
      <c r="A66" s="3" t="str">
        <f t="shared" si="0"/>
        <v>13.</v>
      </c>
      <c r="B66" s="5" t="str">
        <f t="shared" si="1"/>
        <v>Dienstag</v>
      </c>
      <c r="C66" s="23">
        <v>8</v>
      </c>
      <c r="D66" s="23">
        <v>2</v>
      </c>
      <c r="E66" s="23">
        <v>3</v>
      </c>
      <c r="F66" s="23">
        <v>3</v>
      </c>
      <c r="G66" s="23">
        <v>2</v>
      </c>
      <c r="H66" s="23">
        <v>6</v>
      </c>
      <c r="I66" s="23">
        <v>8</v>
      </c>
      <c r="J66" s="23">
        <v>1</v>
      </c>
      <c r="K66" s="23">
        <v>9</v>
      </c>
    </row>
    <row r="67" spans="1:11" ht="8.25" customHeight="1">
      <c r="A67" s="3" t="str">
        <f t="shared" si="0"/>
        <v>14.</v>
      </c>
      <c r="B67" s="5" t="str">
        <f t="shared" si="1"/>
        <v>Mittwoch</v>
      </c>
      <c r="C67" s="23">
        <v>5</v>
      </c>
      <c r="D67" s="23">
        <v>1</v>
      </c>
      <c r="E67" s="23" t="s">
        <v>496</v>
      </c>
      <c r="F67" s="23">
        <v>4</v>
      </c>
      <c r="G67" s="23">
        <v>1</v>
      </c>
      <c r="H67" s="23">
        <v>2</v>
      </c>
      <c r="I67" s="23">
        <v>7</v>
      </c>
      <c r="J67" s="23">
        <v>2</v>
      </c>
      <c r="K67" s="23">
        <v>7</v>
      </c>
    </row>
    <row r="68" spans="1:11" ht="8.25" customHeight="1">
      <c r="A68" s="3" t="str">
        <f t="shared" si="0"/>
        <v>15.</v>
      </c>
      <c r="B68" s="5" t="str">
        <f t="shared" si="1"/>
        <v>Donnerstag</v>
      </c>
      <c r="C68" s="23">
        <v>9</v>
      </c>
      <c r="D68" s="23" t="s">
        <v>496</v>
      </c>
      <c r="E68" s="23">
        <v>2</v>
      </c>
      <c r="F68" s="23">
        <v>7</v>
      </c>
      <c r="G68" s="23" t="s">
        <v>496</v>
      </c>
      <c r="H68" s="23">
        <v>2</v>
      </c>
      <c r="I68" s="23">
        <v>7</v>
      </c>
      <c r="J68" s="23">
        <v>9</v>
      </c>
      <c r="K68" s="23">
        <v>18</v>
      </c>
    </row>
    <row r="69" spans="1:11" ht="8.25" customHeight="1">
      <c r="A69" s="3" t="str">
        <f t="shared" si="0"/>
        <v>16.</v>
      </c>
      <c r="B69" s="5" t="str">
        <f t="shared" si="1"/>
        <v>Freitag</v>
      </c>
      <c r="C69" s="23">
        <v>16</v>
      </c>
      <c r="D69" s="23" t="s">
        <v>496</v>
      </c>
      <c r="E69" s="23">
        <v>7</v>
      </c>
      <c r="F69" s="23">
        <v>9</v>
      </c>
      <c r="G69" s="23" t="s">
        <v>496</v>
      </c>
      <c r="H69" s="23">
        <v>8</v>
      </c>
      <c r="I69" s="23">
        <v>10</v>
      </c>
      <c r="J69" s="23">
        <v>7</v>
      </c>
      <c r="K69" s="23">
        <v>23</v>
      </c>
    </row>
    <row r="70" spans="1:11" ht="8.25" customHeight="1">
      <c r="A70" s="3" t="str">
        <f t="shared" si="0"/>
        <v>17.</v>
      </c>
      <c r="B70" s="5" t="str">
        <f t="shared" si="1"/>
        <v>Samstag</v>
      </c>
      <c r="C70" s="23">
        <v>8</v>
      </c>
      <c r="D70" s="23">
        <v>1</v>
      </c>
      <c r="E70" s="23">
        <v>3</v>
      </c>
      <c r="F70" s="23">
        <v>4</v>
      </c>
      <c r="G70" s="23">
        <v>1</v>
      </c>
      <c r="H70" s="23">
        <v>3</v>
      </c>
      <c r="I70" s="23">
        <v>8</v>
      </c>
      <c r="J70" s="23">
        <v>2</v>
      </c>
      <c r="K70" s="23">
        <v>10</v>
      </c>
    </row>
    <row r="71" spans="1:11" ht="8.25" customHeight="1">
      <c r="A71" s="3" t="str">
        <f t="shared" si="0"/>
        <v>18.</v>
      </c>
      <c r="B71" s="5" t="str">
        <f t="shared" si="1"/>
        <v>Sonntag</v>
      </c>
      <c r="C71" s="23">
        <v>12</v>
      </c>
      <c r="D71" s="23" t="s">
        <v>496</v>
      </c>
      <c r="E71" s="23">
        <v>5</v>
      </c>
      <c r="F71" s="23">
        <v>7</v>
      </c>
      <c r="G71" s="23" t="s">
        <v>496</v>
      </c>
      <c r="H71" s="23">
        <v>8</v>
      </c>
      <c r="I71" s="23">
        <v>9</v>
      </c>
      <c r="J71" s="23">
        <v>5</v>
      </c>
      <c r="K71" s="23">
        <v>17</v>
      </c>
    </row>
    <row r="72" spans="1:11" ht="8.25" customHeight="1">
      <c r="A72" s="3" t="str">
        <f t="shared" si="0"/>
        <v>19.</v>
      </c>
      <c r="B72" s="5" t="str">
        <f t="shared" si="1"/>
        <v>Montag</v>
      </c>
      <c r="C72" s="23">
        <v>14</v>
      </c>
      <c r="D72" s="23" t="s">
        <v>496</v>
      </c>
      <c r="E72" s="23">
        <v>5</v>
      </c>
      <c r="F72" s="23">
        <v>9</v>
      </c>
      <c r="G72" s="23" t="s">
        <v>496</v>
      </c>
      <c r="H72" s="23">
        <v>5</v>
      </c>
      <c r="I72" s="23">
        <v>11</v>
      </c>
      <c r="J72" s="23">
        <v>15</v>
      </c>
      <c r="K72" s="23">
        <v>29</v>
      </c>
    </row>
    <row r="73" spans="1:11" ht="8.25" customHeight="1">
      <c r="A73" s="3" t="str">
        <f t="shared" si="0"/>
        <v>20.</v>
      </c>
      <c r="B73" s="5" t="str">
        <f t="shared" si="1"/>
        <v>Dienstag</v>
      </c>
      <c r="C73" s="23">
        <v>17</v>
      </c>
      <c r="D73" s="23">
        <v>1</v>
      </c>
      <c r="E73" s="23">
        <v>3</v>
      </c>
      <c r="F73" s="23">
        <v>13</v>
      </c>
      <c r="G73" s="23">
        <v>1</v>
      </c>
      <c r="H73" s="23">
        <v>5</v>
      </c>
      <c r="I73" s="23">
        <v>15</v>
      </c>
      <c r="J73" s="23">
        <v>9</v>
      </c>
      <c r="K73" s="23">
        <v>26</v>
      </c>
    </row>
    <row r="74" spans="1:11" ht="8.25" customHeight="1">
      <c r="A74" s="3" t="str">
        <f t="shared" si="0"/>
        <v>21.</v>
      </c>
      <c r="B74" s="5" t="str">
        <f t="shared" si="1"/>
        <v>Mittwoch</v>
      </c>
      <c r="C74" s="23">
        <v>9</v>
      </c>
      <c r="D74" s="23" t="s">
        <v>496</v>
      </c>
      <c r="E74" s="23">
        <v>2</v>
      </c>
      <c r="F74" s="23">
        <v>7</v>
      </c>
      <c r="G74" s="23" t="s">
        <v>496</v>
      </c>
      <c r="H74" s="23">
        <v>2</v>
      </c>
      <c r="I74" s="23">
        <v>7</v>
      </c>
      <c r="J74" s="23">
        <v>5</v>
      </c>
      <c r="K74" s="23">
        <v>14</v>
      </c>
    </row>
    <row r="75" spans="1:11" ht="8.25" customHeight="1">
      <c r="A75" s="3" t="str">
        <f t="shared" si="0"/>
        <v>22.</v>
      </c>
      <c r="B75" s="5" t="str">
        <f t="shared" si="1"/>
        <v>Donnerstag</v>
      </c>
      <c r="C75" s="23">
        <v>7</v>
      </c>
      <c r="D75" s="23">
        <v>1</v>
      </c>
      <c r="E75" s="23">
        <v>1</v>
      </c>
      <c r="F75" s="23">
        <v>5</v>
      </c>
      <c r="G75" s="23">
        <v>1</v>
      </c>
      <c r="H75" s="23">
        <v>1</v>
      </c>
      <c r="I75" s="23">
        <v>8</v>
      </c>
      <c r="J75" s="23">
        <v>5</v>
      </c>
      <c r="K75" s="23">
        <v>12</v>
      </c>
    </row>
    <row r="76" spans="1:11" ht="8.25" customHeight="1">
      <c r="A76" s="3" t="str">
        <f t="shared" si="0"/>
        <v>23.</v>
      </c>
      <c r="B76" s="5" t="str">
        <f t="shared" si="1"/>
        <v>Freitag</v>
      </c>
      <c r="C76" s="23">
        <v>11</v>
      </c>
      <c r="D76" s="23" t="s">
        <v>496</v>
      </c>
      <c r="E76" s="23">
        <v>3</v>
      </c>
      <c r="F76" s="23">
        <v>8</v>
      </c>
      <c r="G76" s="23" t="s">
        <v>496</v>
      </c>
      <c r="H76" s="23">
        <v>3</v>
      </c>
      <c r="I76" s="23">
        <v>15</v>
      </c>
      <c r="J76" s="23">
        <v>4</v>
      </c>
      <c r="K76" s="23">
        <v>15</v>
      </c>
    </row>
    <row r="77" spans="1:11" ht="8.25" customHeight="1">
      <c r="A77" s="3" t="str">
        <f t="shared" si="0"/>
        <v>24.</v>
      </c>
      <c r="B77" s="5" t="str">
        <f t="shared" si="1"/>
        <v>Samstag</v>
      </c>
      <c r="C77" s="23">
        <v>11</v>
      </c>
      <c r="D77" s="23">
        <v>2</v>
      </c>
      <c r="E77" s="23">
        <v>2</v>
      </c>
      <c r="F77" s="23">
        <v>7</v>
      </c>
      <c r="G77" s="23">
        <v>4</v>
      </c>
      <c r="H77" s="23">
        <v>47</v>
      </c>
      <c r="I77" s="23">
        <v>8</v>
      </c>
      <c r="J77" s="23">
        <v>5</v>
      </c>
      <c r="K77" s="23">
        <v>16</v>
      </c>
    </row>
    <row r="78" spans="1:11" ht="8.25" customHeight="1">
      <c r="A78" s="3" t="str">
        <f t="shared" si="0"/>
        <v>25.</v>
      </c>
      <c r="B78" s="5" t="str">
        <f t="shared" si="1"/>
        <v>Sonntag</v>
      </c>
      <c r="C78" s="23">
        <v>10</v>
      </c>
      <c r="D78" s="23" t="s">
        <v>496</v>
      </c>
      <c r="E78" s="23">
        <v>4</v>
      </c>
      <c r="F78" s="23">
        <v>6</v>
      </c>
      <c r="G78" s="23" t="s">
        <v>496</v>
      </c>
      <c r="H78" s="23">
        <v>5</v>
      </c>
      <c r="I78" s="23">
        <v>13</v>
      </c>
      <c r="J78" s="23">
        <v>7</v>
      </c>
      <c r="K78" s="23">
        <v>17</v>
      </c>
    </row>
    <row r="79" spans="1:11" ht="8.25" customHeight="1">
      <c r="A79" s="3" t="str">
        <f t="shared" si="0"/>
        <v>26.</v>
      </c>
      <c r="B79" s="5" t="str">
        <f t="shared" si="1"/>
        <v>Montag</v>
      </c>
      <c r="C79" s="23">
        <v>8</v>
      </c>
      <c r="D79" s="23" t="s">
        <v>496</v>
      </c>
      <c r="E79" s="23">
        <v>3</v>
      </c>
      <c r="F79" s="23">
        <v>5</v>
      </c>
      <c r="G79" s="23" t="s">
        <v>496</v>
      </c>
      <c r="H79" s="23">
        <v>4</v>
      </c>
      <c r="I79" s="23">
        <v>5</v>
      </c>
      <c r="J79" s="23">
        <v>2</v>
      </c>
      <c r="K79" s="23">
        <v>10</v>
      </c>
    </row>
    <row r="80" spans="1:11" ht="8.25" customHeight="1">
      <c r="A80" s="3" t="str">
        <f t="shared" si="0"/>
        <v>27.</v>
      </c>
      <c r="B80" s="5" t="str">
        <f t="shared" si="1"/>
        <v>Dienstag</v>
      </c>
      <c r="C80" s="23">
        <v>12</v>
      </c>
      <c r="D80" s="23">
        <v>2</v>
      </c>
      <c r="E80" s="23">
        <v>3</v>
      </c>
      <c r="F80" s="23">
        <v>7</v>
      </c>
      <c r="G80" s="23">
        <v>2</v>
      </c>
      <c r="H80" s="23">
        <v>6</v>
      </c>
      <c r="I80" s="23">
        <v>11</v>
      </c>
      <c r="J80" s="23">
        <v>4</v>
      </c>
      <c r="K80" s="23">
        <v>16</v>
      </c>
    </row>
    <row r="81" spans="1:11" ht="8.25" customHeight="1">
      <c r="A81" s="3" t="str">
        <f t="shared" si="0"/>
        <v>28.</v>
      </c>
      <c r="B81" s="5" t="str">
        <f t="shared" si="1"/>
        <v>Mittwoch</v>
      </c>
      <c r="C81" s="23">
        <v>13</v>
      </c>
      <c r="D81" s="23">
        <v>1</v>
      </c>
      <c r="E81" s="23">
        <v>2</v>
      </c>
      <c r="F81" s="23">
        <v>10</v>
      </c>
      <c r="G81" s="23">
        <v>1</v>
      </c>
      <c r="H81" s="23">
        <v>3</v>
      </c>
      <c r="I81" s="23">
        <v>15</v>
      </c>
      <c r="J81" s="23" t="s">
        <v>496</v>
      </c>
      <c r="K81" s="23">
        <v>13</v>
      </c>
    </row>
    <row r="82" spans="1:11" ht="8.25" customHeight="1">
      <c r="A82" s="3" t="str">
        <f t="shared" si="0"/>
        <v>29.</v>
      </c>
      <c r="B82" s="5" t="str">
        <f t="shared" si="1"/>
        <v>Donnerstag</v>
      </c>
      <c r="C82" s="23">
        <v>24</v>
      </c>
      <c r="D82" s="23" t="s">
        <v>496</v>
      </c>
      <c r="E82" s="23">
        <v>11</v>
      </c>
      <c r="F82" s="23">
        <v>13</v>
      </c>
      <c r="G82" s="23" t="s">
        <v>496</v>
      </c>
      <c r="H82" s="23">
        <v>17</v>
      </c>
      <c r="I82" s="23">
        <v>23</v>
      </c>
      <c r="J82" s="23">
        <v>4</v>
      </c>
      <c r="K82" s="23">
        <v>28</v>
      </c>
    </row>
    <row r="83" spans="1:11" ht="8.25" customHeight="1">
      <c r="A83" s="3" t="str">
        <f t="shared" si="0"/>
        <v>30.</v>
      </c>
      <c r="B83" s="5" t="str">
        <f t="shared" si="1"/>
        <v>Freitag</v>
      </c>
      <c r="C83" s="23">
        <v>31</v>
      </c>
      <c r="D83" s="23">
        <v>1</v>
      </c>
      <c r="E83" s="23">
        <v>12</v>
      </c>
      <c r="F83" s="23">
        <v>18</v>
      </c>
      <c r="G83" s="23">
        <v>1</v>
      </c>
      <c r="H83" s="23">
        <v>14</v>
      </c>
      <c r="I83" s="23">
        <v>28</v>
      </c>
      <c r="J83" s="23">
        <v>20</v>
      </c>
      <c r="K83" s="23">
        <v>51</v>
      </c>
    </row>
    <row r="84" spans="1:11" ht="8.25" customHeight="1">
      <c r="A84" s="3" t="str">
        <f t="shared" si="0"/>
        <v>31.</v>
      </c>
      <c r="B84" s="5" t="str">
        <f t="shared" si="1"/>
        <v>Samstag</v>
      </c>
      <c r="C84" s="23">
        <v>6</v>
      </c>
      <c r="D84" s="23" t="s">
        <v>496</v>
      </c>
      <c r="E84" s="23">
        <v>3</v>
      </c>
      <c r="F84" s="23">
        <v>3</v>
      </c>
      <c r="G84" s="23" t="s">
        <v>496</v>
      </c>
      <c r="H84" s="23">
        <v>3</v>
      </c>
      <c r="I84" s="23">
        <v>5</v>
      </c>
      <c r="J84" s="23">
        <v>4</v>
      </c>
      <c r="K84" s="23">
        <v>10</v>
      </c>
    </row>
    <row r="85" spans="1:11" ht="8.25" customHeight="1">
      <c r="A85" s="74" t="s">
        <v>51</v>
      </c>
      <c r="B85" s="74"/>
      <c r="C85" s="75">
        <v>338</v>
      </c>
      <c r="D85" s="75">
        <v>14</v>
      </c>
      <c r="E85" s="75">
        <v>105</v>
      </c>
      <c r="F85" s="75">
        <v>219</v>
      </c>
      <c r="G85" s="75">
        <v>16</v>
      </c>
      <c r="H85" s="75">
        <v>185</v>
      </c>
      <c r="I85" s="75">
        <v>321</v>
      </c>
      <c r="J85" s="75">
        <v>190</v>
      </c>
      <c r="K85" s="75">
        <v>528</v>
      </c>
    </row>
    <row r="86" spans="3:11" ht="8.25" customHeight="1">
      <c r="C86" s="77"/>
      <c r="D86" s="79"/>
      <c r="E86" s="79"/>
      <c r="F86" s="79"/>
      <c r="G86" s="79"/>
      <c r="H86" s="79"/>
      <c r="I86" s="79"/>
      <c r="J86" s="79"/>
      <c r="K86" s="79"/>
    </row>
    <row r="87" ht="8.25" customHeight="1"/>
    <row r="88" ht="8.25" customHeight="1"/>
    <row r="89" ht="8.25" customHeight="1">
      <c r="A89" s="3" t="s">
        <v>53</v>
      </c>
    </row>
    <row r="90" spans="1:11" ht="8.2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1:11" ht="8.2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1:11" ht="8.2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1:11" ht="8.25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1:11" ht="8.2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1:11" ht="8.2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1:11" ht="8.2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="71" customFormat="1" ht="12.75"/>
    <row r="98" s="71" customFormat="1" ht="12.75"/>
    <row r="99" s="71" customFormat="1" ht="12.75"/>
    <row r="100" s="71" customFormat="1" ht="12.75"/>
    <row r="101" s="71" customFormat="1" ht="12.75"/>
    <row r="102" s="71" customFormat="1" ht="12.75"/>
    <row r="103" s="71" customFormat="1" ht="12.75"/>
    <row r="104" s="71" customFormat="1" ht="12.75"/>
    <row r="105" s="71" customFormat="1" ht="12.75"/>
    <row r="106" s="71" customFormat="1" ht="12.75"/>
    <row r="107" s="71" customFormat="1" ht="12.75"/>
    <row r="108" s="71" customFormat="1" ht="12.75"/>
    <row r="109" s="71" customFormat="1" ht="12.75"/>
    <row r="110" s="71" customFormat="1" ht="12.75"/>
    <row r="111" s="71" customFormat="1" ht="12.75"/>
    <row r="112" s="71" customFormat="1" ht="12.75"/>
    <row r="113" s="71" customFormat="1" ht="12.75"/>
    <row r="114" s="71" customFormat="1" ht="12.75"/>
    <row r="115" s="71" customFormat="1" ht="12.75"/>
    <row r="116" s="71" customFormat="1" ht="12.75"/>
    <row r="117" s="71" customFormat="1" ht="12.75"/>
    <row r="118" s="71" customFormat="1" ht="12.75"/>
    <row r="119" s="71" customFormat="1" ht="12.75"/>
    <row r="120" s="71" customFormat="1" ht="12.75"/>
    <row r="121" s="71" customFormat="1" ht="12.75"/>
    <row r="122" s="71" customFormat="1" ht="12.75"/>
    <row r="123" s="71" customFormat="1" ht="12.75"/>
    <row r="124" s="71" customFormat="1" ht="12.75"/>
    <row r="125" s="71" customFormat="1" ht="12.75"/>
    <row r="126" s="71" customFormat="1" ht="12.75"/>
    <row r="127" s="71" customFormat="1" ht="12.75"/>
    <row r="128" s="71" customFormat="1" ht="12.75"/>
    <row r="129" s="71" customFormat="1" ht="12.75"/>
    <row r="130" s="71" customFormat="1" ht="12.75"/>
    <row r="131" s="71" customFormat="1" ht="12.75"/>
    <row r="132" s="71" customFormat="1" ht="12.75"/>
    <row r="133" s="71" customFormat="1" ht="12.75"/>
    <row r="134" s="71" customFormat="1" ht="12.75"/>
    <row r="135" s="71" customFormat="1" ht="12.75"/>
    <row r="136" s="71" customFormat="1" ht="12.75"/>
    <row r="137" s="71" customFormat="1" ht="12.75"/>
    <row r="138" s="71" customFormat="1" ht="12.75"/>
    <row r="139" s="71" customFormat="1" ht="12.75"/>
    <row r="140" s="71" customFormat="1" ht="12.75"/>
    <row r="141" s="71" customFormat="1" ht="12.75"/>
    <row r="142" s="71" customFormat="1" ht="12.75"/>
    <row r="143" s="71" customFormat="1" ht="12.75"/>
    <row r="144" s="71" customFormat="1" ht="12.75"/>
    <row r="145" s="71" customFormat="1" ht="12.75"/>
    <row r="146" s="71" customFormat="1" ht="12.75"/>
    <row r="147" s="71" customFormat="1" ht="12.75"/>
    <row r="148" s="71" customFormat="1" ht="12.75"/>
    <row r="149" s="71" customFormat="1" ht="12.75"/>
    <row r="150" s="71" customFormat="1" ht="12.75"/>
    <row r="151" s="71" customFormat="1" ht="12.75"/>
    <row r="152" s="71" customFormat="1" ht="12.75"/>
    <row r="153" s="71" customFormat="1" ht="12.75"/>
    <row r="154" s="71" customFormat="1" ht="12.75"/>
    <row r="155" s="71" customFormat="1" ht="12.75"/>
    <row r="156" s="71" customFormat="1" ht="12.75"/>
    <row r="157" s="71" customFormat="1" ht="12.75"/>
    <row r="158" s="71" customFormat="1" ht="12.75"/>
    <row r="159" s="71" customFormat="1" ht="12.75"/>
    <row r="160" s="71" customFormat="1" ht="12.75"/>
    <row r="161" s="71" customFormat="1" ht="12.75"/>
    <row r="162" s="71" customFormat="1" ht="12.75"/>
    <row r="163" s="71" customFormat="1" ht="12.75"/>
    <row r="164" s="71" customFormat="1" ht="12.75"/>
    <row r="165" s="71" customFormat="1" ht="12.75"/>
    <row r="166" s="71" customFormat="1" ht="12.75"/>
    <row r="167" s="71" customFormat="1" ht="12.75"/>
    <row r="168" s="71" customFormat="1" ht="12.75"/>
    <row r="169" s="71" customFormat="1" ht="12.75"/>
    <row r="170" s="71" customFormat="1" ht="12.75"/>
    <row r="171" s="71" customFormat="1" ht="12.75"/>
    <row r="172" s="71" customFormat="1" ht="12.75"/>
    <row r="173" s="71" customFormat="1" ht="12.75"/>
    <row r="174" s="71" customFormat="1" ht="12.75"/>
    <row r="175" s="71" customFormat="1" ht="12.75"/>
    <row r="176" s="71" customFormat="1" ht="12.75"/>
    <row r="177" s="71" customFormat="1" ht="12.75"/>
    <row r="178" s="71" customFormat="1" ht="12.75"/>
    <row r="179" s="71" customFormat="1" ht="12.75"/>
    <row r="180" s="71" customFormat="1" ht="12.75"/>
    <row r="181" s="71" customFormat="1" ht="12.75"/>
    <row r="182" s="71" customFormat="1" ht="12.75"/>
    <row r="183" s="71" customFormat="1" ht="12.75"/>
    <row r="184" s="71" customFormat="1" ht="12.75"/>
    <row r="185" s="71" customFormat="1" ht="12.75"/>
    <row r="186" s="71" customFormat="1" ht="12.75"/>
    <row r="187" s="71" customFormat="1" ht="12.75"/>
    <row r="188" s="71" customFormat="1" ht="12.75"/>
    <row r="189" s="71" customFormat="1" ht="12.75"/>
    <row r="190" s="71" customFormat="1" ht="12.75"/>
    <row r="191" s="71" customFormat="1" ht="12.75"/>
    <row r="192" s="71" customFormat="1" ht="12.75"/>
    <row r="193" s="71" customFormat="1" ht="12.75"/>
    <row r="194" s="71" customFormat="1" ht="12.75"/>
    <row r="195" s="71" customFormat="1" ht="12.75"/>
    <row r="196" s="71" customFormat="1" ht="12.75"/>
    <row r="197" s="71" customFormat="1" ht="12.75"/>
    <row r="198" s="71" customFormat="1" ht="12.75"/>
    <row r="199" s="71" customFormat="1" ht="12.75"/>
    <row r="200" s="71" customFormat="1" ht="12.75"/>
    <row r="201" s="71" customFormat="1" ht="12.75"/>
    <row r="202" s="71" customFormat="1" ht="12.75"/>
    <row r="203" s="71" customFormat="1" ht="12.75"/>
    <row r="204" s="71" customFormat="1" ht="12.75"/>
    <row r="205" s="71" customFormat="1" ht="12.75"/>
    <row r="206" s="71" customFormat="1" ht="12.75"/>
    <row r="207" s="71" customFormat="1" ht="12.75"/>
    <row r="208" s="71" customFormat="1" ht="12.75"/>
    <row r="209" s="71" customFormat="1" ht="12.75"/>
    <row r="210" s="71" customFormat="1" ht="12.75"/>
    <row r="211" s="71" customFormat="1" ht="12.75"/>
    <row r="212" s="71" customFormat="1" ht="12.75"/>
    <row r="213" s="71" customFormat="1" ht="12.75"/>
    <row r="214" s="71" customFormat="1" ht="12.75"/>
    <row r="215" s="71" customFormat="1" ht="12.75"/>
    <row r="216" s="71" customFormat="1" ht="12.75"/>
    <row r="217" s="71" customFormat="1" ht="12.75"/>
    <row r="218" s="71" customFormat="1" ht="12.75"/>
    <row r="219" s="71" customFormat="1" ht="12.75"/>
    <row r="220" s="71" customFormat="1" ht="12.75"/>
    <row r="221" s="71" customFormat="1" ht="12.75"/>
    <row r="222" s="71" customFormat="1" ht="12.75"/>
    <row r="223" s="71" customFormat="1" ht="12.75"/>
    <row r="224" s="71" customFormat="1" ht="12.75"/>
    <row r="225" s="71" customFormat="1" ht="12.75"/>
    <row r="226" s="71" customFormat="1" ht="12.75"/>
    <row r="227" s="71" customFormat="1" ht="12.75"/>
    <row r="228" s="71" customFormat="1" ht="12.75"/>
    <row r="229" s="71" customFormat="1" ht="12.75"/>
    <row r="230" s="71" customFormat="1" ht="12.75"/>
    <row r="231" s="71" customFormat="1" ht="12.75"/>
    <row r="232" s="71" customFormat="1" ht="12.75"/>
    <row r="233" s="71" customFormat="1" ht="12.75"/>
    <row r="234" s="71" customFormat="1" ht="12.75"/>
    <row r="235" s="71" customFormat="1" ht="12.75"/>
    <row r="236" s="71" customFormat="1" ht="12.75"/>
    <row r="237" s="71" customFormat="1" ht="12.75"/>
    <row r="238" s="71" customFormat="1" ht="12.75"/>
    <row r="239" s="71" customFormat="1" ht="12.75"/>
    <row r="240" s="71" customFormat="1" ht="12.75"/>
    <row r="241" s="71" customFormat="1" ht="12.75"/>
    <row r="242" s="71" customFormat="1" ht="12.75"/>
    <row r="243" s="71" customFormat="1" ht="12.75"/>
    <row r="244" s="71" customFormat="1" ht="12.75"/>
    <row r="245" s="71" customFormat="1" ht="12.75"/>
    <row r="246" s="71" customFormat="1" ht="12.75"/>
    <row r="247" s="71" customFormat="1" ht="12.75"/>
    <row r="248" s="71" customFormat="1" ht="12.75"/>
    <row r="249" s="71" customFormat="1" ht="12.75"/>
    <row r="250" s="71" customFormat="1" ht="12.75"/>
    <row r="251" s="71" customFormat="1" ht="12.75"/>
    <row r="252" s="71" customFormat="1" ht="12.75"/>
    <row r="253" s="71" customFormat="1" ht="12.75"/>
    <row r="254" s="71" customFormat="1" ht="12.75"/>
    <row r="255" s="71" customFormat="1" ht="12.75"/>
    <row r="256" s="71" customFormat="1" ht="12.75"/>
    <row r="257" s="71" customFormat="1" ht="12.75"/>
    <row r="258" s="71" customFormat="1" ht="12.75"/>
    <row r="259" s="71" customFormat="1" ht="12.75"/>
    <row r="260" s="71" customFormat="1" ht="12.75"/>
    <row r="261" s="71" customFormat="1" ht="12.75"/>
    <row r="262" s="71" customFormat="1" ht="12.75"/>
    <row r="263" s="71" customFormat="1" ht="12.75"/>
    <row r="264" s="71" customFormat="1" ht="12.75"/>
    <row r="265" s="71" customFormat="1" ht="12.75"/>
    <row r="266" s="71" customFormat="1" ht="12.75"/>
    <row r="267" s="71" customFormat="1" ht="12.75"/>
    <row r="268" s="71" customFormat="1" ht="12.75"/>
    <row r="269" s="71" customFormat="1" ht="12.75"/>
    <row r="270" s="71" customFormat="1" ht="12.75"/>
    <row r="271" s="71" customFormat="1" ht="12.75"/>
    <row r="272" s="71" customFormat="1" ht="12.75"/>
    <row r="273" s="71" customFormat="1" ht="12.75"/>
    <row r="274" s="71" customFormat="1" ht="12.75"/>
    <row r="275" s="71" customFormat="1" ht="12.75"/>
    <row r="276" s="71" customFormat="1" ht="12.75"/>
    <row r="277" s="71" customFormat="1" ht="12.75"/>
    <row r="278" s="71" customFormat="1" ht="12.75"/>
    <row r="279" s="71" customFormat="1" ht="12.75"/>
    <row r="280" s="71" customFormat="1" ht="12.75"/>
    <row r="281" s="71" customFormat="1" ht="12.75"/>
    <row r="282" s="71" customFormat="1" ht="12.75"/>
    <row r="283" s="71" customFormat="1" ht="12.75"/>
    <row r="284" s="71" customFormat="1" ht="12.75"/>
    <row r="285" s="71" customFormat="1" ht="12.75"/>
    <row r="286" s="71" customFormat="1" ht="12.75"/>
    <row r="287" s="71" customFormat="1" ht="12.75"/>
    <row r="288" s="71" customFormat="1" ht="12.75"/>
    <row r="289" s="71" customFormat="1" ht="12.75"/>
    <row r="290" s="71" customFormat="1" ht="12.75"/>
    <row r="291" s="71" customFormat="1" ht="12.75"/>
    <row r="292" s="71" customFormat="1" ht="12.75"/>
    <row r="293" s="71" customFormat="1" ht="12.75"/>
    <row r="294" s="71" customFormat="1" ht="12.75"/>
    <row r="295" s="71" customFormat="1" ht="12.75"/>
    <row r="296" s="71" customFormat="1" ht="12.75"/>
    <row r="297" s="71" customFormat="1" ht="12.75"/>
    <row r="298" s="71" customFormat="1" ht="12.75"/>
    <row r="299" s="71" customFormat="1" ht="12.75"/>
    <row r="300" s="71" customFormat="1" ht="12.75"/>
    <row r="301" s="71" customFormat="1" ht="12.75"/>
    <row r="302" s="71" customFormat="1" ht="12.75"/>
    <row r="303" s="71" customFormat="1" ht="12.75"/>
    <row r="304" s="71" customFormat="1" ht="12.75"/>
  </sheetData>
  <mergeCells count="11">
    <mergeCell ref="E10:F11"/>
    <mergeCell ref="E8:E9"/>
    <mergeCell ref="F8:F9"/>
    <mergeCell ref="K7:K11"/>
    <mergeCell ref="A7:B11"/>
    <mergeCell ref="H8:H9"/>
    <mergeCell ref="I8:I9"/>
    <mergeCell ref="H10:I11"/>
    <mergeCell ref="G8:G11"/>
    <mergeCell ref="C7:C11"/>
    <mergeCell ref="D8:D11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L96"/>
  <sheetViews>
    <sheetView workbookViewId="0" topLeftCell="A1">
      <selection activeCell="C23" sqref="C23"/>
    </sheetView>
  </sheetViews>
  <sheetFormatPr defaultColWidth="11.421875" defaultRowHeight="12.75"/>
  <cols>
    <col min="1" max="1" width="2.7109375" style="3" customWidth="1"/>
    <col min="2" max="2" width="13.140625" style="3" customWidth="1"/>
    <col min="3" max="11" width="7.28125" style="3" customWidth="1"/>
    <col min="12" max="168" width="11.421875" style="71" customWidth="1"/>
    <col min="169" max="16384" width="11.421875" style="3" customWidth="1"/>
  </cols>
  <sheetData>
    <row r="1" spans="1:11" ht="10.5" customHeight="1">
      <c r="A1" s="6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8.25" customHeight="1">
      <c r="B4" s="1" t="s">
        <v>55</v>
      </c>
      <c r="C4" s="1"/>
      <c r="D4" s="1"/>
      <c r="E4" s="1"/>
      <c r="F4" s="1"/>
      <c r="G4" s="1"/>
      <c r="H4" s="1"/>
      <c r="I4" s="1"/>
      <c r="J4" s="1"/>
      <c r="K4" s="1"/>
    </row>
    <row r="5" spans="2:11" ht="8.25" customHeight="1">
      <c r="B5" s="1" t="s">
        <v>5</v>
      </c>
      <c r="C5" s="1"/>
      <c r="D5" s="1"/>
      <c r="E5" s="1"/>
      <c r="F5" s="1"/>
      <c r="G5" s="1"/>
      <c r="H5" s="1"/>
      <c r="I5" s="1"/>
      <c r="J5" s="1"/>
      <c r="K5" s="1"/>
    </row>
    <row r="6" spans="1:11" ht="8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 customHeight="1">
      <c r="A7" s="224" t="s">
        <v>412</v>
      </c>
      <c r="B7" s="225"/>
      <c r="C7" s="235" t="s">
        <v>366</v>
      </c>
      <c r="D7" s="12" t="s">
        <v>6</v>
      </c>
      <c r="E7" s="13"/>
      <c r="F7" s="14"/>
      <c r="G7" s="15" t="s">
        <v>7</v>
      </c>
      <c r="H7" s="13"/>
      <c r="I7" s="14"/>
      <c r="J7" s="11" t="s">
        <v>8</v>
      </c>
      <c r="K7" s="206" t="s">
        <v>370</v>
      </c>
    </row>
    <row r="8" spans="1:11" ht="8.25" customHeight="1">
      <c r="A8" s="226"/>
      <c r="B8" s="227"/>
      <c r="C8" s="236"/>
      <c r="D8" s="221" t="s">
        <v>367</v>
      </c>
      <c r="E8" s="221" t="s">
        <v>116</v>
      </c>
      <c r="F8" s="221" t="s">
        <v>117</v>
      </c>
      <c r="G8" s="221" t="s">
        <v>119</v>
      </c>
      <c r="H8" s="221" t="s">
        <v>116</v>
      </c>
      <c r="I8" s="221" t="s">
        <v>117</v>
      </c>
      <c r="J8" s="6" t="s">
        <v>9</v>
      </c>
      <c r="K8" s="208"/>
    </row>
    <row r="9" spans="1:11" ht="8.25" customHeight="1">
      <c r="A9" s="226"/>
      <c r="B9" s="227"/>
      <c r="C9" s="236"/>
      <c r="D9" s="233"/>
      <c r="E9" s="222"/>
      <c r="F9" s="222"/>
      <c r="G9" s="233"/>
      <c r="H9" s="222"/>
      <c r="I9" s="222"/>
      <c r="J9" s="6" t="s">
        <v>10</v>
      </c>
      <c r="K9" s="208"/>
    </row>
    <row r="10" spans="1:11" ht="8.25" customHeight="1">
      <c r="A10" s="226"/>
      <c r="B10" s="227"/>
      <c r="C10" s="236"/>
      <c r="D10" s="233"/>
      <c r="E10" s="230" t="s">
        <v>368</v>
      </c>
      <c r="F10" s="231"/>
      <c r="G10" s="233"/>
      <c r="H10" s="230" t="s">
        <v>369</v>
      </c>
      <c r="I10" s="231"/>
      <c r="J10" s="6" t="s">
        <v>11</v>
      </c>
      <c r="K10" s="208"/>
    </row>
    <row r="11" spans="1:11" ht="12.75" customHeight="1">
      <c r="A11" s="228"/>
      <c r="B11" s="229"/>
      <c r="C11" s="237"/>
      <c r="D11" s="234"/>
      <c r="E11" s="223"/>
      <c r="F11" s="232"/>
      <c r="G11" s="234"/>
      <c r="H11" s="223"/>
      <c r="I11" s="232"/>
      <c r="J11" s="18" t="s">
        <v>12</v>
      </c>
      <c r="K11" s="223"/>
    </row>
    <row r="12" ht="8.25" customHeight="1"/>
    <row r="13" spans="1:11" ht="8.25" customHeight="1">
      <c r="A13" s="20" t="s">
        <v>497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8.25" customHeight="1">
      <c r="A14" s="72" t="s">
        <v>56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8.25" customHeight="1"/>
    <row r="16" ht="8.25" customHeight="1"/>
    <row r="17" spans="1:11" ht="8.25" customHeight="1">
      <c r="A17" s="3" t="str">
        <f>'Tab 2.1'!A17:B17</f>
        <v> 1.</v>
      </c>
      <c r="B17" s="5" t="str">
        <f>'Tab 2.1'!B17</f>
        <v>Donnerstag</v>
      </c>
      <c r="C17" s="23">
        <v>11</v>
      </c>
      <c r="D17" s="23" t="s">
        <v>496</v>
      </c>
      <c r="E17" s="23">
        <v>4</v>
      </c>
      <c r="F17" s="23">
        <v>7</v>
      </c>
      <c r="G17" s="23" t="s">
        <v>496</v>
      </c>
      <c r="H17" s="23">
        <v>4</v>
      </c>
      <c r="I17" s="23">
        <v>10</v>
      </c>
      <c r="J17" s="23">
        <v>8</v>
      </c>
      <c r="K17" s="23">
        <v>19</v>
      </c>
    </row>
    <row r="18" spans="1:11" ht="8.25" customHeight="1">
      <c r="A18" s="3" t="str">
        <f>'Tab 2.1'!A18:B18</f>
        <v> 2.</v>
      </c>
      <c r="B18" s="5" t="str">
        <f>'Tab 2.1'!B18</f>
        <v>Freitag</v>
      </c>
      <c r="C18" s="23">
        <v>12</v>
      </c>
      <c r="D18" s="23">
        <v>1</v>
      </c>
      <c r="E18" s="23">
        <v>3</v>
      </c>
      <c r="F18" s="23">
        <v>8</v>
      </c>
      <c r="G18" s="23">
        <v>1</v>
      </c>
      <c r="H18" s="23">
        <v>3</v>
      </c>
      <c r="I18" s="23">
        <v>15</v>
      </c>
      <c r="J18" s="23">
        <v>6</v>
      </c>
      <c r="K18" s="23">
        <v>18</v>
      </c>
    </row>
    <row r="19" spans="1:11" ht="8.25" customHeight="1">
      <c r="A19" s="3" t="str">
        <f>'Tab 2.1'!A19:B19</f>
        <v> 3.</v>
      </c>
      <c r="B19" s="5" t="str">
        <f>'Tab 2.1'!B19</f>
        <v>Samstag</v>
      </c>
      <c r="C19" s="23">
        <v>17</v>
      </c>
      <c r="D19" s="23" t="s">
        <v>496</v>
      </c>
      <c r="E19" s="23">
        <v>7</v>
      </c>
      <c r="F19" s="23">
        <v>10</v>
      </c>
      <c r="G19" s="23" t="s">
        <v>496</v>
      </c>
      <c r="H19" s="23">
        <v>8</v>
      </c>
      <c r="I19" s="23">
        <v>13</v>
      </c>
      <c r="J19" s="23">
        <v>4</v>
      </c>
      <c r="K19" s="23">
        <v>21</v>
      </c>
    </row>
    <row r="20" spans="1:11" ht="8.25" customHeight="1">
      <c r="A20" s="3" t="str">
        <f>'Tab 2.1'!A20:B20</f>
        <v> 4.</v>
      </c>
      <c r="B20" s="5" t="str">
        <f>'Tab 2.1'!B20</f>
        <v>Sonntag</v>
      </c>
      <c r="C20" s="23">
        <v>25</v>
      </c>
      <c r="D20" s="23">
        <v>1</v>
      </c>
      <c r="E20" s="23">
        <v>6</v>
      </c>
      <c r="F20" s="23">
        <v>18</v>
      </c>
      <c r="G20" s="23">
        <v>1</v>
      </c>
      <c r="H20" s="23">
        <v>9</v>
      </c>
      <c r="I20" s="23">
        <v>24</v>
      </c>
      <c r="J20" s="23">
        <v>19</v>
      </c>
      <c r="K20" s="23">
        <v>44</v>
      </c>
    </row>
    <row r="21" spans="1:11" ht="8.25" customHeight="1">
      <c r="A21" s="3" t="str">
        <f>'Tab 2.1'!A21:B21</f>
        <v> 5.</v>
      </c>
      <c r="B21" s="5" t="str">
        <f>'Tab 2.1'!B21</f>
        <v>Montag</v>
      </c>
      <c r="C21" s="23">
        <v>15</v>
      </c>
      <c r="D21" s="23" t="s">
        <v>496</v>
      </c>
      <c r="E21" s="23">
        <v>4</v>
      </c>
      <c r="F21" s="23">
        <v>11</v>
      </c>
      <c r="G21" s="23" t="s">
        <v>496</v>
      </c>
      <c r="H21" s="23">
        <v>4</v>
      </c>
      <c r="I21" s="23">
        <v>13</v>
      </c>
      <c r="J21" s="23">
        <v>7</v>
      </c>
      <c r="K21" s="23">
        <v>22</v>
      </c>
    </row>
    <row r="22" spans="1:11" ht="8.25" customHeight="1">
      <c r="A22" s="3" t="str">
        <f>'Tab 2.1'!A22:B22</f>
        <v> 6.</v>
      </c>
      <c r="B22" s="5" t="str">
        <f>'Tab 2.1'!B22</f>
        <v>Dienstag</v>
      </c>
      <c r="C22" s="23">
        <v>26</v>
      </c>
      <c r="D22" s="23" t="s">
        <v>496</v>
      </c>
      <c r="E22" s="23">
        <v>5</v>
      </c>
      <c r="F22" s="23">
        <v>21</v>
      </c>
      <c r="G22" s="23" t="s">
        <v>496</v>
      </c>
      <c r="H22" s="23">
        <v>6</v>
      </c>
      <c r="I22" s="23">
        <v>32</v>
      </c>
      <c r="J22" s="23">
        <v>19</v>
      </c>
      <c r="K22" s="23">
        <v>45</v>
      </c>
    </row>
    <row r="23" spans="1:11" ht="8.25" customHeight="1">
      <c r="A23" s="3" t="str">
        <f>'Tab 2.1'!A23:B23</f>
        <v> 7.</v>
      </c>
      <c r="B23" s="5" t="str">
        <f>'Tab 2.1'!B23</f>
        <v>Mittwoch</v>
      </c>
      <c r="C23" s="23">
        <v>14</v>
      </c>
      <c r="D23" s="23" t="s">
        <v>496</v>
      </c>
      <c r="E23" s="23">
        <v>1</v>
      </c>
      <c r="F23" s="23">
        <v>13</v>
      </c>
      <c r="G23" s="23" t="s">
        <v>496</v>
      </c>
      <c r="H23" s="23">
        <v>2</v>
      </c>
      <c r="I23" s="23">
        <v>18</v>
      </c>
      <c r="J23" s="23">
        <v>7</v>
      </c>
      <c r="K23" s="23">
        <v>21</v>
      </c>
    </row>
    <row r="24" spans="1:11" ht="8.25" customHeight="1">
      <c r="A24" s="3" t="str">
        <f>'Tab 2.1'!A24:B24</f>
        <v> 8.</v>
      </c>
      <c r="B24" s="5" t="str">
        <f>'Tab 2.1'!B24</f>
        <v>Donnerstag</v>
      </c>
      <c r="C24" s="23">
        <v>20</v>
      </c>
      <c r="D24" s="23" t="s">
        <v>496</v>
      </c>
      <c r="E24" s="23">
        <v>5</v>
      </c>
      <c r="F24" s="23">
        <v>15</v>
      </c>
      <c r="G24" s="23" t="s">
        <v>496</v>
      </c>
      <c r="H24" s="23">
        <v>9</v>
      </c>
      <c r="I24" s="23">
        <v>19</v>
      </c>
      <c r="J24" s="23">
        <v>10</v>
      </c>
      <c r="K24" s="23">
        <v>30</v>
      </c>
    </row>
    <row r="25" spans="1:11" ht="8.25" customHeight="1">
      <c r="A25" s="3" t="str">
        <f>'Tab 2.1'!A25:B25</f>
        <v> 9.</v>
      </c>
      <c r="B25" s="5" t="str">
        <f>'Tab 2.1'!B25</f>
        <v>Freitag</v>
      </c>
      <c r="C25" s="23">
        <v>29</v>
      </c>
      <c r="D25" s="23" t="s">
        <v>496</v>
      </c>
      <c r="E25" s="23">
        <v>6</v>
      </c>
      <c r="F25" s="23">
        <v>23</v>
      </c>
      <c r="G25" s="23" t="s">
        <v>496</v>
      </c>
      <c r="H25" s="23">
        <v>7</v>
      </c>
      <c r="I25" s="23">
        <v>34</v>
      </c>
      <c r="J25" s="23">
        <v>19</v>
      </c>
      <c r="K25" s="23">
        <v>48</v>
      </c>
    </row>
    <row r="26" spans="1:11" ht="8.25" customHeight="1">
      <c r="A26" s="3" t="str">
        <f>'Tab 2.1'!A26:B26</f>
        <v>10.</v>
      </c>
      <c r="B26" s="5" t="str">
        <f>'Tab 2.1'!B26</f>
        <v>Samstag</v>
      </c>
      <c r="C26" s="23">
        <v>13</v>
      </c>
      <c r="D26" s="23">
        <v>1</v>
      </c>
      <c r="E26" s="23">
        <v>3</v>
      </c>
      <c r="F26" s="23">
        <v>9</v>
      </c>
      <c r="G26" s="23">
        <v>1</v>
      </c>
      <c r="H26" s="23">
        <v>3</v>
      </c>
      <c r="I26" s="23">
        <v>11</v>
      </c>
      <c r="J26" s="23">
        <v>9</v>
      </c>
      <c r="K26" s="23">
        <v>22</v>
      </c>
    </row>
    <row r="27" spans="1:11" ht="8.25" customHeight="1">
      <c r="A27" s="3" t="str">
        <f>'Tab 2.1'!A27:B27</f>
        <v>11.</v>
      </c>
      <c r="B27" s="5" t="str">
        <f>'Tab 2.1'!B27</f>
        <v>Sonntag</v>
      </c>
      <c r="C27" s="23">
        <v>10</v>
      </c>
      <c r="D27" s="23" t="s">
        <v>496</v>
      </c>
      <c r="E27" s="23">
        <v>2</v>
      </c>
      <c r="F27" s="23">
        <v>8</v>
      </c>
      <c r="G27" s="23" t="s">
        <v>496</v>
      </c>
      <c r="H27" s="23">
        <v>2</v>
      </c>
      <c r="I27" s="23">
        <v>8</v>
      </c>
      <c r="J27" s="23">
        <v>9</v>
      </c>
      <c r="K27" s="23">
        <v>19</v>
      </c>
    </row>
    <row r="28" spans="1:11" ht="8.25" customHeight="1">
      <c r="A28" s="3" t="str">
        <f>'Tab 2.1'!A28:B28</f>
        <v>12.</v>
      </c>
      <c r="B28" s="5" t="str">
        <f>'Tab 2.1'!B28</f>
        <v>Montag</v>
      </c>
      <c r="C28" s="23">
        <v>27</v>
      </c>
      <c r="D28" s="23" t="s">
        <v>496</v>
      </c>
      <c r="E28" s="23">
        <v>8</v>
      </c>
      <c r="F28" s="23">
        <v>19</v>
      </c>
      <c r="G28" s="23" t="s">
        <v>496</v>
      </c>
      <c r="H28" s="23">
        <v>8</v>
      </c>
      <c r="I28" s="23">
        <v>22</v>
      </c>
      <c r="J28" s="23">
        <v>12</v>
      </c>
      <c r="K28" s="23">
        <v>39</v>
      </c>
    </row>
    <row r="29" spans="1:11" ht="8.25" customHeight="1">
      <c r="A29" s="3" t="str">
        <f>'Tab 2.1'!A29:B29</f>
        <v>13.</v>
      </c>
      <c r="B29" s="5" t="str">
        <f>'Tab 2.1'!B29</f>
        <v>Dienstag</v>
      </c>
      <c r="C29" s="23">
        <v>19</v>
      </c>
      <c r="D29" s="23">
        <v>2</v>
      </c>
      <c r="E29" s="23">
        <v>6</v>
      </c>
      <c r="F29" s="23">
        <v>11</v>
      </c>
      <c r="G29" s="23">
        <v>2</v>
      </c>
      <c r="H29" s="23">
        <v>11</v>
      </c>
      <c r="I29" s="23">
        <v>19</v>
      </c>
      <c r="J29" s="23">
        <v>2</v>
      </c>
      <c r="K29" s="23">
        <v>21</v>
      </c>
    </row>
    <row r="30" spans="1:11" ht="8.25" customHeight="1">
      <c r="A30" s="3" t="str">
        <f>'Tab 2.1'!A30:B30</f>
        <v>14.</v>
      </c>
      <c r="B30" s="5" t="str">
        <f>'Tab 2.1'!B30</f>
        <v>Mittwoch</v>
      </c>
      <c r="C30" s="23">
        <v>16</v>
      </c>
      <c r="D30" s="23">
        <v>1</v>
      </c>
      <c r="E30" s="23">
        <v>1</v>
      </c>
      <c r="F30" s="23">
        <v>14</v>
      </c>
      <c r="G30" s="23">
        <v>1</v>
      </c>
      <c r="H30" s="23">
        <v>3</v>
      </c>
      <c r="I30" s="23">
        <v>18</v>
      </c>
      <c r="J30" s="23">
        <v>8</v>
      </c>
      <c r="K30" s="23">
        <v>24</v>
      </c>
    </row>
    <row r="31" spans="1:11" ht="8.25" customHeight="1">
      <c r="A31" s="3" t="str">
        <f>'Tab 2.1'!A31:B31</f>
        <v>15.</v>
      </c>
      <c r="B31" s="5" t="str">
        <f>'Tab 2.1'!B31</f>
        <v>Donnerstag</v>
      </c>
      <c r="C31" s="23">
        <v>22</v>
      </c>
      <c r="D31" s="23" t="s">
        <v>496</v>
      </c>
      <c r="E31" s="23">
        <v>3</v>
      </c>
      <c r="F31" s="23">
        <v>19</v>
      </c>
      <c r="G31" s="23" t="s">
        <v>496</v>
      </c>
      <c r="H31" s="23">
        <v>3</v>
      </c>
      <c r="I31" s="23">
        <v>20</v>
      </c>
      <c r="J31" s="23">
        <v>12</v>
      </c>
      <c r="K31" s="23">
        <v>34</v>
      </c>
    </row>
    <row r="32" spans="1:11" ht="8.25" customHeight="1">
      <c r="A32" s="3" t="str">
        <f>'Tab 2.1'!A32:B32</f>
        <v>16.</v>
      </c>
      <c r="B32" s="5" t="str">
        <f>'Tab 2.1'!B32</f>
        <v>Freitag</v>
      </c>
      <c r="C32" s="23">
        <v>33</v>
      </c>
      <c r="D32" s="23">
        <v>2</v>
      </c>
      <c r="E32" s="23">
        <v>12</v>
      </c>
      <c r="F32" s="23">
        <v>19</v>
      </c>
      <c r="G32" s="23">
        <v>2</v>
      </c>
      <c r="H32" s="23">
        <v>14</v>
      </c>
      <c r="I32" s="23">
        <v>26</v>
      </c>
      <c r="J32" s="23">
        <v>14</v>
      </c>
      <c r="K32" s="23">
        <v>47</v>
      </c>
    </row>
    <row r="33" spans="1:11" ht="8.25" customHeight="1">
      <c r="A33" s="3" t="str">
        <f>'Tab 2.1'!A33:B33</f>
        <v>17.</v>
      </c>
      <c r="B33" s="5" t="str">
        <f>'Tab 2.1'!B33</f>
        <v>Samstag</v>
      </c>
      <c r="C33" s="23">
        <v>13</v>
      </c>
      <c r="D33" s="23">
        <v>1</v>
      </c>
      <c r="E33" s="23">
        <v>4</v>
      </c>
      <c r="F33" s="23">
        <v>8</v>
      </c>
      <c r="G33" s="23">
        <v>1</v>
      </c>
      <c r="H33" s="23">
        <v>4</v>
      </c>
      <c r="I33" s="23">
        <v>13</v>
      </c>
      <c r="J33" s="23">
        <v>7</v>
      </c>
      <c r="K33" s="23">
        <v>20</v>
      </c>
    </row>
    <row r="34" spans="1:11" ht="8.25" customHeight="1">
      <c r="A34" s="3" t="str">
        <f>'Tab 2.1'!A34:B34</f>
        <v>18.</v>
      </c>
      <c r="B34" s="5" t="str">
        <f>'Tab 2.1'!B34</f>
        <v>Sonntag</v>
      </c>
      <c r="C34" s="23">
        <v>14</v>
      </c>
      <c r="D34" s="23" t="s">
        <v>496</v>
      </c>
      <c r="E34" s="23">
        <v>5</v>
      </c>
      <c r="F34" s="23">
        <v>9</v>
      </c>
      <c r="G34" s="23" t="s">
        <v>496</v>
      </c>
      <c r="H34" s="23">
        <v>8</v>
      </c>
      <c r="I34" s="23">
        <v>12</v>
      </c>
      <c r="J34" s="23">
        <v>8</v>
      </c>
      <c r="K34" s="23">
        <v>22</v>
      </c>
    </row>
    <row r="35" spans="1:11" ht="8.25" customHeight="1">
      <c r="A35" s="3" t="str">
        <f>'Tab 2.1'!A35:B35</f>
        <v>19.</v>
      </c>
      <c r="B35" s="5" t="str">
        <f>'Tab 2.1'!B35</f>
        <v>Montag</v>
      </c>
      <c r="C35" s="23">
        <v>30</v>
      </c>
      <c r="D35" s="23" t="s">
        <v>496</v>
      </c>
      <c r="E35" s="23">
        <v>7</v>
      </c>
      <c r="F35" s="23">
        <v>23</v>
      </c>
      <c r="G35" s="23" t="s">
        <v>496</v>
      </c>
      <c r="H35" s="23">
        <v>7</v>
      </c>
      <c r="I35" s="23">
        <v>33</v>
      </c>
      <c r="J35" s="23">
        <v>19</v>
      </c>
      <c r="K35" s="23">
        <v>49</v>
      </c>
    </row>
    <row r="36" spans="1:11" ht="8.25" customHeight="1">
      <c r="A36" s="3" t="str">
        <f>'Tab 2.1'!A36:B36</f>
        <v>20.</v>
      </c>
      <c r="B36" s="5" t="str">
        <f>'Tab 2.1'!B36</f>
        <v>Dienstag</v>
      </c>
      <c r="C36" s="23">
        <v>22</v>
      </c>
      <c r="D36" s="23">
        <v>1</v>
      </c>
      <c r="E36" s="23">
        <v>3</v>
      </c>
      <c r="F36" s="23">
        <v>18</v>
      </c>
      <c r="G36" s="23">
        <v>1</v>
      </c>
      <c r="H36" s="23">
        <v>5</v>
      </c>
      <c r="I36" s="23">
        <v>20</v>
      </c>
      <c r="J36" s="23">
        <v>11</v>
      </c>
      <c r="K36" s="23">
        <v>33</v>
      </c>
    </row>
    <row r="37" spans="1:11" ht="8.25" customHeight="1">
      <c r="A37" s="3" t="str">
        <f>'Tab 2.1'!A37:B37</f>
        <v>21.</v>
      </c>
      <c r="B37" s="5" t="str">
        <f>'Tab 2.1'!B37</f>
        <v>Mittwoch</v>
      </c>
      <c r="C37" s="23">
        <v>14</v>
      </c>
      <c r="D37" s="23" t="s">
        <v>496</v>
      </c>
      <c r="E37" s="23">
        <v>3</v>
      </c>
      <c r="F37" s="23">
        <v>11</v>
      </c>
      <c r="G37" s="23" t="s">
        <v>496</v>
      </c>
      <c r="H37" s="23">
        <v>3</v>
      </c>
      <c r="I37" s="23">
        <v>11</v>
      </c>
      <c r="J37" s="23">
        <v>14</v>
      </c>
      <c r="K37" s="23">
        <v>28</v>
      </c>
    </row>
    <row r="38" spans="1:11" ht="8.25" customHeight="1">
      <c r="A38" s="3" t="str">
        <f>'Tab 2.1'!A38:B38</f>
        <v>22.</v>
      </c>
      <c r="B38" s="5" t="str">
        <f>'Tab 2.1'!B38</f>
        <v>Donnerstag</v>
      </c>
      <c r="C38" s="23">
        <v>18</v>
      </c>
      <c r="D38" s="23">
        <v>1</v>
      </c>
      <c r="E38" s="23">
        <v>2</v>
      </c>
      <c r="F38" s="23">
        <v>15</v>
      </c>
      <c r="G38" s="23">
        <v>1</v>
      </c>
      <c r="H38" s="23">
        <v>2</v>
      </c>
      <c r="I38" s="23">
        <v>21</v>
      </c>
      <c r="J38" s="23">
        <v>5</v>
      </c>
      <c r="K38" s="23">
        <v>23</v>
      </c>
    </row>
    <row r="39" spans="1:11" ht="8.25" customHeight="1">
      <c r="A39" s="3" t="str">
        <f>'Tab 2.1'!A39:B39</f>
        <v>23.</v>
      </c>
      <c r="B39" s="5" t="str">
        <f>'Tab 2.1'!B39</f>
        <v>Freitag</v>
      </c>
      <c r="C39" s="23">
        <v>22</v>
      </c>
      <c r="D39" s="23" t="s">
        <v>496</v>
      </c>
      <c r="E39" s="23">
        <v>6</v>
      </c>
      <c r="F39" s="23">
        <v>16</v>
      </c>
      <c r="G39" s="23" t="s">
        <v>496</v>
      </c>
      <c r="H39" s="23">
        <v>7</v>
      </c>
      <c r="I39" s="23">
        <v>24</v>
      </c>
      <c r="J39" s="23">
        <v>13</v>
      </c>
      <c r="K39" s="23">
        <v>35</v>
      </c>
    </row>
    <row r="40" spans="1:11" ht="8.25" customHeight="1">
      <c r="A40" s="3" t="str">
        <f>'Tab 2.1'!A40:B40</f>
        <v>24.</v>
      </c>
      <c r="B40" s="5" t="str">
        <f>'Tab 2.1'!B40</f>
        <v>Samstag</v>
      </c>
      <c r="C40" s="23">
        <v>15</v>
      </c>
      <c r="D40" s="23">
        <v>2</v>
      </c>
      <c r="E40" s="23">
        <v>3</v>
      </c>
      <c r="F40" s="23">
        <v>10</v>
      </c>
      <c r="G40" s="23">
        <v>4</v>
      </c>
      <c r="H40" s="23">
        <v>48</v>
      </c>
      <c r="I40" s="23">
        <v>12</v>
      </c>
      <c r="J40" s="23">
        <v>7</v>
      </c>
      <c r="K40" s="23">
        <v>22</v>
      </c>
    </row>
    <row r="41" spans="1:11" ht="8.25" customHeight="1">
      <c r="A41" s="3" t="str">
        <f>'Tab 2.1'!A41:B41</f>
        <v>25.</v>
      </c>
      <c r="B41" s="5" t="str">
        <f>'Tab 2.1'!B41</f>
        <v>Sonntag</v>
      </c>
      <c r="C41" s="23">
        <v>16</v>
      </c>
      <c r="D41" s="23" t="s">
        <v>496</v>
      </c>
      <c r="E41" s="23">
        <v>6</v>
      </c>
      <c r="F41" s="23">
        <v>10</v>
      </c>
      <c r="G41" s="23" t="s">
        <v>496</v>
      </c>
      <c r="H41" s="23">
        <v>7</v>
      </c>
      <c r="I41" s="23">
        <v>21</v>
      </c>
      <c r="J41" s="23">
        <v>11</v>
      </c>
      <c r="K41" s="23">
        <v>27</v>
      </c>
    </row>
    <row r="42" spans="1:11" ht="8.25" customHeight="1">
      <c r="A42" s="3" t="str">
        <f>'Tab 2.1'!A42:B42</f>
        <v>26.</v>
      </c>
      <c r="B42" s="5" t="str">
        <f>'Tab 2.1'!B42</f>
        <v>Montag</v>
      </c>
      <c r="C42" s="23">
        <v>19</v>
      </c>
      <c r="D42" s="23" t="s">
        <v>496</v>
      </c>
      <c r="E42" s="23">
        <v>5</v>
      </c>
      <c r="F42" s="23">
        <v>14</v>
      </c>
      <c r="G42" s="23" t="s">
        <v>496</v>
      </c>
      <c r="H42" s="23">
        <v>6</v>
      </c>
      <c r="I42" s="23">
        <v>18</v>
      </c>
      <c r="J42" s="23">
        <v>6</v>
      </c>
      <c r="K42" s="23">
        <v>25</v>
      </c>
    </row>
    <row r="43" spans="1:11" ht="8.25" customHeight="1">
      <c r="A43" s="3" t="str">
        <f>'Tab 2.1'!A43:B43</f>
        <v>27.</v>
      </c>
      <c r="B43" s="5" t="str">
        <f>'Tab 2.1'!B43</f>
        <v>Dienstag</v>
      </c>
      <c r="C43" s="23">
        <v>20</v>
      </c>
      <c r="D43" s="23">
        <v>2</v>
      </c>
      <c r="E43" s="23">
        <v>5</v>
      </c>
      <c r="F43" s="23">
        <v>13</v>
      </c>
      <c r="G43" s="23">
        <v>2</v>
      </c>
      <c r="H43" s="23">
        <v>8</v>
      </c>
      <c r="I43" s="23">
        <v>17</v>
      </c>
      <c r="J43" s="23">
        <v>6</v>
      </c>
      <c r="K43" s="23">
        <v>26</v>
      </c>
    </row>
    <row r="44" spans="1:11" ht="8.25" customHeight="1">
      <c r="A44" s="3" t="str">
        <f>'Tab 2.1'!A44:B44</f>
        <v>28.</v>
      </c>
      <c r="B44" s="5" t="str">
        <f>'Tab 2.1'!B44</f>
        <v>Mittwoch</v>
      </c>
      <c r="C44" s="23">
        <v>25</v>
      </c>
      <c r="D44" s="23">
        <v>1</v>
      </c>
      <c r="E44" s="23">
        <v>5</v>
      </c>
      <c r="F44" s="23">
        <v>19</v>
      </c>
      <c r="G44" s="23">
        <v>1</v>
      </c>
      <c r="H44" s="23">
        <v>6</v>
      </c>
      <c r="I44" s="23">
        <v>26</v>
      </c>
      <c r="J44" s="23">
        <v>1</v>
      </c>
      <c r="K44" s="23">
        <v>26</v>
      </c>
    </row>
    <row r="45" spans="1:11" ht="8.25" customHeight="1">
      <c r="A45" s="3" t="str">
        <f>'Tab 2.1'!A45:B45</f>
        <v>29.</v>
      </c>
      <c r="B45" s="5" t="str">
        <f>'Tab 2.1'!B45</f>
        <v>Donnerstag</v>
      </c>
      <c r="C45" s="23">
        <v>29</v>
      </c>
      <c r="D45" s="23" t="s">
        <v>496</v>
      </c>
      <c r="E45" s="23">
        <v>12</v>
      </c>
      <c r="F45" s="23">
        <v>17</v>
      </c>
      <c r="G45" s="23" t="s">
        <v>496</v>
      </c>
      <c r="H45" s="23">
        <v>18</v>
      </c>
      <c r="I45" s="23">
        <v>28</v>
      </c>
      <c r="J45" s="23">
        <v>7</v>
      </c>
      <c r="K45" s="23">
        <v>36</v>
      </c>
    </row>
    <row r="46" spans="1:11" ht="8.25" customHeight="1">
      <c r="A46" s="3" t="str">
        <f>'Tab 2.1'!A46:B46</f>
        <v>30.</v>
      </c>
      <c r="B46" s="5" t="str">
        <f>'Tab 2.1'!B46</f>
        <v>Freitag</v>
      </c>
      <c r="C46" s="23">
        <v>40</v>
      </c>
      <c r="D46" s="23">
        <v>1</v>
      </c>
      <c r="E46" s="23">
        <v>14</v>
      </c>
      <c r="F46" s="23">
        <v>25</v>
      </c>
      <c r="G46" s="23">
        <v>1</v>
      </c>
      <c r="H46" s="23">
        <v>16</v>
      </c>
      <c r="I46" s="23">
        <v>37</v>
      </c>
      <c r="J46" s="23">
        <v>29</v>
      </c>
      <c r="K46" s="23">
        <v>69</v>
      </c>
    </row>
    <row r="47" spans="1:11" ht="8.25" customHeight="1">
      <c r="A47" s="3" t="str">
        <f>'Tab 2.1'!A47:B47</f>
        <v>31.</v>
      </c>
      <c r="B47" s="5" t="str">
        <f>'Tab 2.1'!B47</f>
        <v>Samstag</v>
      </c>
      <c r="C47" s="23">
        <v>14</v>
      </c>
      <c r="D47" s="23" t="s">
        <v>496</v>
      </c>
      <c r="E47" s="23">
        <v>5</v>
      </c>
      <c r="F47" s="23">
        <v>9</v>
      </c>
      <c r="G47" s="23" t="s">
        <v>496</v>
      </c>
      <c r="H47" s="23">
        <v>5</v>
      </c>
      <c r="I47" s="23">
        <v>11</v>
      </c>
      <c r="J47" s="23">
        <v>6</v>
      </c>
      <c r="K47" s="23">
        <v>20</v>
      </c>
    </row>
    <row r="48" spans="1:11" ht="8.25" customHeight="1">
      <c r="A48" s="74" t="s">
        <v>57</v>
      </c>
      <c r="B48" s="74"/>
      <c r="C48" s="75">
        <v>620</v>
      </c>
      <c r="D48" s="75">
        <v>17</v>
      </c>
      <c r="E48" s="75">
        <v>161</v>
      </c>
      <c r="F48" s="75">
        <v>442</v>
      </c>
      <c r="G48" s="75">
        <v>19</v>
      </c>
      <c r="H48" s="75">
        <v>246</v>
      </c>
      <c r="I48" s="75">
        <v>606</v>
      </c>
      <c r="J48" s="75">
        <v>315</v>
      </c>
      <c r="K48" s="75">
        <v>935</v>
      </c>
    </row>
    <row r="49" spans="2:11" ht="6" customHeight="1">
      <c r="B49" s="77"/>
      <c r="C49" s="75"/>
      <c r="D49" s="75"/>
      <c r="E49" s="75"/>
      <c r="F49" s="75"/>
      <c r="G49" s="75"/>
      <c r="H49" s="75"/>
      <c r="I49" s="23"/>
      <c r="J49" s="23"/>
      <c r="K49" s="23"/>
    </row>
    <row r="50" ht="6" customHeight="1"/>
    <row r="51" spans="1:168" s="77" customFormat="1" ht="9" customHeight="1">
      <c r="A51" s="72" t="s">
        <v>58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</row>
    <row r="52" ht="6" customHeight="1"/>
    <row r="53" ht="6" customHeight="1"/>
    <row r="54" spans="1:11" ht="8.25" customHeight="1">
      <c r="A54" s="3" t="str">
        <f>'Tab 2.1'!A17</f>
        <v> 1.</v>
      </c>
      <c r="B54" s="5" t="str">
        <f>'Tab 2.1'!B17</f>
        <v>Donnerstag</v>
      </c>
      <c r="C54" s="23">
        <v>1</v>
      </c>
      <c r="D54" s="23" t="s">
        <v>496</v>
      </c>
      <c r="E54" s="23" t="s">
        <v>496</v>
      </c>
      <c r="F54" s="23">
        <v>1</v>
      </c>
      <c r="G54" s="23" t="s">
        <v>496</v>
      </c>
      <c r="H54" s="23" t="s">
        <v>496</v>
      </c>
      <c r="I54" s="23">
        <v>1</v>
      </c>
      <c r="J54" s="23">
        <v>1</v>
      </c>
      <c r="K54" s="23">
        <v>2</v>
      </c>
    </row>
    <row r="55" spans="1:11" ht="8.25" customHeight="1">
      <c r="A55" s="3" t="str">
        <f>'Tab 2.1'!A18</f>
        <v> 2.</v>
      </c>
      <c r="B55" s="5" t="str">
        <f>'Tab 2.1'!B18</f>
        <v>Freitag</v>
      </c>
      <c r="C55" s="23">
        <v>1</v>
      </c>
      <c r="D55" s="23" t="s">
        <v>496</v>
      </c>
      <c r="E55" s="23" t="s">
        <v>496</v>
      </c>
      <c r="F55" s="23">
        <v>1</v>
      </c>
      <c r="G55" s="23" t="s">
        <v>496</v>
      </c>
      <c r="H55" s="23" t="s">
        <v>496</v>
      </c>
      <c r="I55" s="23">
        <v>1</v>
      </c>
      <c r="J55" s="23">
        <v>1</v>
      </c>
      <c r="K55" s="23">
        <v>2</v>
      </c>
    </row>
    <row r="56" spans="1:11" ht="8.25" customHeight="1">
      <c r="A56" s="3" t="str">
        <f>'Tab 2.1'!A19</f>
        <v> 3.</v>
      </c>
      <c r="B56" s="5" t="str">
        <f>'Tab 2.1'!B19</f>
        <v>Samstag</v>
      </c>
      <c r="C56" s="23">
        <v>2</v>
      </c>
      <c r="D56" s="23" t="s">
        <v>496</v>
      </c>
      <c r="E56" s="23">
        <v>1</v>
      </c>
      <c r="F56" s="23">
        <v>1</v>
      </c>
      <c r="G56" s="23" t="s">
        <v>496</v>
      </c>
      <c r="H56" s="23">
        <v>1</v>
      </c>
      <c r="I56" s="23">
        <v>2</v>
      </c>
      <c r="J56" s="23">
        <v>1</v>
      </c>
      <c r="K56" s="23">
        <v>3</v>
      </c>
    </row>
    <row r="57" spans="1:11" ht="8.25" customHeight="1">
      <c r="A57" s="3" t="str">
        <f>'Tab 2.1'!A20</f>
        <v> 4.</v>
      </c>
      <c r="B57" s="5" t="str">
        <f>'Tab 2.1'!B20</f>
        <v>Sonntag</v>
      </c>
      <c r="C57" s="23">
        <v>4</v>
      </c>
      <c r="D57" s="23" t="s">
        <v>496</v>
      </c>
      <c r="E57" s="23">
        <v>2</v>
      </c>
      <c r="F57" s="23">
        <v>2</v>
      </c>
      <c r="G57" s="23" t="s">
        <v>496</v>
      </c>
      <c r="H57" s="23">
        <v>2</v>
      </c>
      <c r="I57" s="23">
        <v>4</v>
      </c>
      <c r="J57" s="23">
        <v>4</v>
      </c>
      <c r="K57" s="23">
        <v>8</v>
      </c>
    </row>
    <row r="58" spans="1:11" ht="8.25" customHeight="1">
      <c r="A58" s="3" t="str">
        <f>'Tab 2.1'!A21</f>
        <v> 5.</v>
      </c>
      <c r="B58" s="5" t="str">
        <f>'Tab 2.1'!B21</f>
        <v>Montag</v>
      </c>
      <c r="C58" s="23">
        <v>2</v>
      </c>
      <c r="D58" s="23" t="s">
        <v>496</v>
      </c>
      <c r="E58" s="23" t="s">
        <v>496</v>
      </c>
      <c r="F58" s="23">
        <v>2</v>
      </c>
      <c r="G58" s="23" t="s">
        <v>496</v>
      </c>
      <c r="H58" s="23" t="s">
        <v>496</v>
      </c>
      <c r="I58" s="23">
        <v>2</v>
      </c>
      <c r="J58" s="23">
        <v>3</v>
      </c>
      <c r="K58" s="23">
        <v>5</v>
      </c>
    </row>
    <row r="59" spans="1:11" ht="8.25" customHeight="1">
      <c r="A59" s="3" t="str">
        <f>'Tab 2.1'!A22</f>
        <v> 6.</v>
      </c>
      <c r="B59" s="5" t="str">
        <f>'Tab 2.1'!B22</f>
        <v>Dienstag</v>
      </c>
      <c r="C59" s="23">
        <v>2</v>
      </c>
      <c r="D59" s="23" t="s">
        <v>496</v>
      </c>
      <c r="E59" s="23" t="s">
        <v>496</v>
      </c>
      <c r="F59" s="23">
        <v>2</v>
      </c>
      <c r="G59" s="23" t="s">
        <v>496</v>
      </c>
      <c r="H59" s="23" t="s">
        <v>496</v>
      </c>
      <c r="I59" s="23">
        <v>2</v>
      </c>
      <c r="J59" s="23">
        <v>6</v>
      </c>
      <c r="K59" s="23">
        <v>8</v>
      </c>
    </row>
    <row r="60" spans="1:11" ht="8.25" customHeight="1">
      <c r="A60" s="3" t="str">
        <f>'Tab 2.1'!A23</f>
        <v> 7.</v>
      </c>
      <c r="B60" s="5" t="str">
        <f>'Tab 2.1'!B23</f>
        <v>Mittwoch</v>
      </c>
      <c r="C60" s="23" t="s">
        <v>496</v>
      </c>
      <c r="D60" s="23" t="s">
        <v>496</v>
      </c>
      <c r="E60" s="23" t="s">
        <v>496</v>
      </c>
      <c r="F60" s="23" t="s">
        <v>496</v>
      </c>
      <c r="G60" s="23" t="s">
        <v>496</v>
      </c>
      <c r="H60" s="23" t="s">
        <v>496</v>
      </c>
      <c r="I60" s="23" t="s">
        <v>496</v>
      </c>
      <c r="J60" s="23">
        <v>1</v>
      </c>
      <c r="K60" s="23">
        <v>1</v>
      </c>
    </row>
    <row r="61" spans="1:11" ht="8.25" customHeight="1">
      <c r="A61" s="3" t="str">
        <f>'Tab 2.1'!A24</f>
        <v> 8.</v>
      </c>
      <c r="B61" s="5" t="str">
        <f>'Tab 2.1'!B24</f>
        <v>Donnerstag</v>
      </c>
      <c r="C61" s="23">
        <v>5</v>
      </c>
      <c r="D61" s="23" t="s">
        <v>496</v>
      </c>
      <c r="E61" s="23" t="s">
        <v>496</v>
      </c>
      <c r="F61" s="23">
        <v>5</v>
      </c>
      <c r="G61" s="23" t="s">
        <v>496</v>
      </c>
      <c r="H61" s="23" t="s">
        <v>496</v>
      </c>
      <c r="I61" s="23">
        <v>7</v>
      </c>
      <c r="J61" s="23">
        <v>2</v>
      </c>
      <c r="K61" s="23">
        <v>7</v>
      </c>
    </row>
    <row r="62" spans="1:11" ht="8.25" customHeight="1">
      <c r="A62" s="3" t="str">
        <f>'Tab 2.1'!A25</f>
        <v> 9.</v>
      </c>
      <c r="B62" s="5" t="str">
        <f>'Tab 2.1'!B25</f>
        <v>Freitag</v>
      </c>
      <c r="C62" s="23">
        <v>2</v>
      </c>
      <c r="D62" s="23" t="s">
        <v>496</v>
      </c>
      <c r="E62" s="23" t="s">
        <v>496</v>
      </c>
      <c r="F62" s="23">
        <v>2</v>
      </c>
      <c r="G62" s="23" t="s">
        <v>496</v>
      </c>
      <c r="H62" s="23" t="s">
        <v>496</v>
      </c>
      <c r="I62" s="23">
        <v>5</v>
      </c>
      <c r="J62" s="23">
        <v>3</v>
      </c>
      <c r="K62" s="23">
        <v>5</v>
      </c>
    </row>
    <row r="63" spans="1:11" ht="8.25" customHeight="1">
      <c r="A63" s="3" t="str">
        <f>'Tab 2.1'!A26</f>
        <v>10.</v>
      </c>
      <c r="B63" s="5" t="str">
        <f>'Tab 2.1'!B26</f>
        <v>Samstag</v>
      </c>
      <c r="C63" s="23" t="s">
        <v>496</v>
      </c>
      <c r="D63" s="23" t="s">
        <v>496</v>
      </c>
      <c r="E63" s="23" t="s">
        <v>496</v>
      </c>
      <c r="F63" s="23" t="s">
        <v>496</v>
      </c>
      <c r="G63" s="23" t="s">
        <v>496</v>
      </c>
      <c r="H63" s="23" t="s">
        <v>496</v>
      </c>
      <c r="I63" s="23" t="s">
        <v>496</v>
      </c>
      <c r="J63" s="23" t="s">
        <v>496</v>
      </c>
      <c r="K63" s="23" t="s">
        <v>496</v>
      </c>
    </row>
    <row r="64" spans="1:11" ht="8.25" customHeight="1">
      <c r="A64" s="3" t="str">
        <f>'Tab 2.1'!A27</f>
        <v>11.</v>
      </c>
      <c r="B64" s="5" t="str">
        <f>'Tab 2.1'!B27</f>
        <v>Sonntag</v>
      </c>
      <c r="C64" s="23">
        <v>1</v>
      </c>
      <c r="D64" s="23" t="s">
        <v>496</v>
      </c>
      <c r="E64" s="23">
        <v>1</v>
      </c>
      <c r="F64" s="23" t="s">
        <v>496</v>
      </c>
      <c r="G64" s="23" t="s">
        <v>496</v>
      </c>
      <c r="H64" s="23">
        <v>1</v>
      </c>
      <c r="I64" s="23" t="s">
        <v>496</v>
      </c>
      <c r="J64" s="23">
        <v>1</v>
      </c>
      <c r="K64" s="23">
        <v>2</v>
      </c>
    </row>
    <row r="65" spans="1:11" ht="8.25" customHeight="1">
      <c r="A65" s="3" t="str">
        <f>'Tab 2.1'!A28</f>
        <v>12.</v>
      </c>
      <c r="B65" s="5" t="str">
        <f>'Tab 2.1'!B28</f>
        <v>Montag</v>
      </c>
      <c r="C65" s="23" t="s">
        <v>496</v>
      </c>
      <c r="D65" s="23" t="s">
        <v>496</v>
      </c>
      <c r="E65" s="23" t="s">
        <v>496</v>
      </c>
      <c r="F65" s="23" t="s">
        <v>496</v>
      </c>
      <c r="G65" s="23" t="s">
        <v>496</v>
      </c>
      <c r="H65" s="23" t="s">
        <v>496</v>
      </c>
      <c r="I65" s="23" t="s">
        <v>496</v>
      </c>
      <c r="J65" s="23" t="s">
        <v>496</v>
      </c>
      <c r="K65" s="23" t="s">
        <v>496</v>
      </c>
    </row>
    <row r="66" spans="1:11" ht="8.25" customHeight="1">
      <c r="A66" s="3" t="str">
        <f>'Tab 2.1'!A29</f>
        <v>13.</v>
      </c>
      <c r="B66" s="5" t="str">
        <f>'Tab 2.1'!B29</f>
        <v>Dienstag</v>
      </c>
      <c r="C66" s="23">
        <v>1</v>
      </c>
      <c r="D66" s="23">
        <v>1</v>
      </c>
      <c r="E66" s="23" t="s">
        <v>496</v>
      </c>
      <c r="F66" s="23" t="s">
        <v>496</v>
      </c>
      <c r="G66" s="23">
        <v>1</v>
      </c>
      <c r="H66" s="23" t="s">
        <v>496</v>
      </c>
      <c r="I66" s="23">
        <v>1</v>
      </c>
      <c r="J66" s="23" t="s">
        <v>496</v>
      </c>
      <c r="K66" s="23">
        <v>1</v>
      </c>
    </row>
    <row r="67" spans="1:11" ht="8.25" customHeight="1">
      <c r="A67" s="3" t="str">
        <f>'Tab 2.1'!A30</f>
        <v>14.</v>
      </c>
      <c r="B67" s="5" t="str">
        <f>'Tab 2.1'!B30</f>
        <v>Mittwoch</v>
      </c>
      <c r="C67" s="23" t="s">
        <v>496</v>
      </c>
      <c r="D67" s="23" t="s">
        <v>496</v>
      </c>
      <c r="E67" s="23" t="s">
        <v>496</v>
      </c>
      <c r="F67" s="23" t="s">
        <v>496</v>
      </c>
      <c r="G67" s="23" t="s">
        <v>496</v>
      </c>
      <c r="H67" s="23" t="s">
        <v>496</v>
      </c>
      <c r="I67" s="23" t="s">
        <v>496</v>
      </c>
      <c r="J67" s="23" t="s">
        <v>496</v>
      </c>
      <c r="K67" s="23" t="s">
        <v>496</v>
      </c>
    </row>
    <row r="68" spans="1:11" ht="8.25" customHeight="1">
      <c r="A68" s="3" t="str">
        <f>'Tab 2.1'!A31</f>
        <v>15.</v>
      </c>
      <c r="B68" s="5" t="str">
        <f>'Tab 2.1'!B31</f>
        <v>Donnerstag</v>
      </c>
      <c r="C68" s="23">
        <v>2</v>
      </c>
      <c r="D68" s="23" t="s">
        <v>496</v>
      </c>
      <c r="E68" s="23" t="s">
        <v>496</v>
      </c>
      <c r="F68" s="23">
        <v>2</v>
      </c>
      <c r="G68" s="23" t="s">
        <v>496</v>
      </c>
      <c r="H68" s="23" t="s">
        <v>496</v>
      </c>
      <c r="I68" s="23">
        <v>2</v>
      </c>
      <c r="J68" s="23">
        <v>3</v>
      </c>
      <c r="K68" s="23">
        <v>5</v>
      </c>
    </row>
    <row r="69" spans="1:11" ht="8.25" customHeight="1">
      <c r="A69" s="3" t="str">
        <f>'Tab 2.1'!A32</f>
        <v>16.</v>
      </c>
      <c r="B69" s="5" t="str">
        <f>'Tab 2.1'!B32</f>
        <v>Freitag</v>
      </c>
      <c r="C69" s="23">
        <v>2</v>
      </c>
      <c r="D69" s="23" t="s">
        <v>496</v>
      </c>
      <c r="E69" s="23">
        <v>1</v>
      </c>
      <c r="F69" s="23">
        <v>1</v>
      </c>
      <c r="G69" s="23" t="s">
        <v>496</v>
      </c>
      <c r="H69" s="23">
        <v>1</v>
      </c>
      <c r="I69" s="23">
        <v>1</v>
      </c>
      <c r="J69" s="23">
        <v>2</v>
      </c>
      <c r="K69" s="23">
        <v>4</v>
      </c>
    </row>
    <row r="70" spans="1:11" ht="8.25" customHeight="1">
      <c r="A70" s="3" t="str">
        <f>'Tab 2.1'!A33</f>
        <v>17.</v>
      </c>
      <c r="B70" s="5" t="str">
        <f>'Tab 2.1'!B33</f>
        <v>Samstag</v>
      </c>
      <c r="C70" s="23">
        <v>1</v>
      </c>
      <c r="D70" s="23" t="s">
        <v>496</v>
      </c>
      <c r="E70" s="23">
        <v>1</v>
      </c>
      <c r="F70" s="23" t="s">
        <v>496</v>
      </c>
      <c r="G70" s="23" t="s">
        <v>496</v>
      </c>
      <c r="H70" s="23">
        <v>1</v>
      </c>
      <c r="I70" s="23" t="s">
        <v>496</v>
      </c>
      <c r="J70" s="23" t="s">
        <v>496</v>
      </c>
      <c r="K70" s="23">
        <v>1</v>
      </c>
    </row>
    <row r="71" spans="1:11" ht="8.25" customHeight="1">
      <c r="A71" s="3" t="str">
        <f>'Tab 2.1'!A34</f>
        <v>18.</v>
      </c>
      <c r="B71" s="5" t="str">
        <f>'Tab 2.1'!B34</f>
        <v>Sonntag</v>
      </c>
      <c r="C71" s="23">
        <v>3</v>
      </c>
      <c r="D71" s="23" t="s">
        <v>496</v>
      </c>
      <c r="E71" s="23" t="s">
        <v>496</v>
      </c>
      <c r="F71" s="23">
        <v>3</v>
      </c>
      <c r="G71" s="23" t="s">
        <v>496</v>
      </c>
      <c r="H71" s="23" t="s">
        <v>496</v>
      </c>
      <c r="I71" s="23">
        <v>4</v>
      </c>
      <c r="J71" s="23" t="s">
        <v>496</v>
      </c>
      <c r="K71" s="23">
        <v>3</v>
      </c>
    </row>
    <row r="72" spans="1:11" ht="8.25" customHeight="1">
      <c r="A72" s="3" t="str">
        <f>'Tab 2.1'!A35</f>
        <v>19.</v>
      </c>
      <c r="B72" s="5" t="str">
        <f>'Tab 2.1'!B35</f>
        <v>Montag</v>
      </c>
      <c r="C72" s="23">
        <v>3</v>
      </c>
      <c r="D72" s="23" t="s">
        <v>496</v>
      </c>
      <c r="E72" s="23">
        <v>2</v>
      </c>
      <c r="F72" s="23">
        <v>1</v>
      </c>
      <c r="G72" s="23" t="s">
        <v>496</v>
      </c>
      <c r="H72" s="23">
        <v>2</v>
      </c>
      <c r="I72" s="23">
        <v>1</v>
      </c>
      <c r="J72" s="23">
        <v>3</v>
      </c>
      <c r="K72" s="23">
        <v>6</v>
      </c>
    </row>
    <row r="73" spans="1:11" ht="8.25" customHeight="1">
      <c r="A73" s="3" t="str">
        <f>'Tab 2.1'!A36</f>
        <v>20.</v>
      </c>
      <c r="B73" s="5" t="str">
        <f>'Tab 2.1'!B36</f>
        <v>Dienstag</v>
      </c>
      <c r="C73" s="23" t="s">
        <v>496</v>
      </c>
      <c r="D73" s="23" t="s">
        <v>496</v>
      </c>
      <c r="E73" s="23" t="s">
        <v>496</v>
      </c>
      <c r="F73" s="23" t="s">
        <v>496</v>
      </c>
      <c r="G73" s="23" t="s">
        <v>496</v>
      </c>
      <c r="H73" s="23" t="s">
        <v>496</v>
      </c>
      <c r="I73" s="23" t="s">
        <v>496</v>
      </c>
      <c r="J73" s="23">
        <v>3</v>
      </c>
      <c r="K73" s="23">
        <v>3</v>
      </c>
    </row>
    <row r="74" spans="1:11" ht="8.25" customHeight="1">
      <c r="A74" s="3" t="str">
        <f>'Tab 2.1'!A37</f>
        <v>21.</v>
      </c>
      <c r="B74" s="5" t="str">
        <f>'Tab 2.1'!B37</f>
        <v>Mittwoch</v>
      </c>
      <c r="C74" s="23">
        <v>2</v>
      </c>
      <c r="D74" s="23" t="s">
        <v>496</v>
      </c>
      <c r="E74" s="23">
        <v>1</v>
      </c>
      <c r="F74" s="23">
        <v>1</v>
      </c>
      <c r="G74" s="23" t="s">
        <v>496</v>
      </c>
      <c r="H74" s="23">
        <v>1</v>
      </c>
      <c r="I74" s="23">
        <v>1</v>
      </c>
      <c r="J74" s="23">
        <v>2</v>
      </c>
      <c r="K74" s="23">
        <v>4</v>
      </c>
    </row>
    <row r="75" spans="1:11" ht="8.25" customHeight="1">
      <c r="A75" s="3" t="str">
        <f>'Tab 2.1'!A38</f>
        <v>22.</v>
      </c>
      <c r="B75" s="5" t="str">
        <f>'Tab 2.1'!B38</f>
        <v>Donnerstag</v>
      </c>
      <c r="C75" s="23">
        <v>2</v>
      </c>
      <c r="D75" s="23" t="s">
        <v>496</v>
      </c>
      <c r="E75" s="23">
        <v>1</v>
      </c>
      <c r="F75" s="23">
        <v>1</v>
      </c>
      <c r="G75" s="23" t="s">
        <v>496</v>
      </c>
      <c r="H75" s="23">
        <v>1</v>
      </c>
      <c r="I75" s="23">
        <v>3</v>
      </c>
      <c r="J75" s="23">
        <v>1</v>
      </c>
      <c r="K75" s="23">
        <v>3</v>
      </c>
    </row>
    <row r="76" spans="1:11" ht="8.25" customHeight="1">
      <c r="A76" s="3" t="str">
        <f>'Tab 2.1'!A39</f>
        <v>23.</v>
      </c>
      <c r="B76" s="5" t="str">
        <f>'Tab 2.1'!B39</f>
        <v>Freitag</v>
      </c>
      <c r="C76" s="23" t="s">
        <v>496</v>
      </c>
      <c r="D76" s="23" t="s">
        <v>496</v>
      </c>
      <c r="E76" s="23" t="s">
        <v>496</v>
      </c>
      <c r="F76" s="23" t="s">
        <v>496</v>
      </c>
      <c r="G76" s="23" t="s">
        <v>496</v>
      </c>
      <c r="H76" s="23" t="s">
        <v>496</v>
      </c>
      <c r="I76" s="23" t="s">
        <v>496</v>
      </c>
      <c r="J76" s="23" t="s">
        <v>496</v>
      </c>
      <c r="K76" s="23" t="s">
        <v>496</v>
      </c>
    </row>
    <row r="77" spans="1:11" ht="8.25" customHeight="1">
      <c r="A77" s="3" t="str">
        <f>'Tab 2.1'!A40</f>
        <v>24.</v>
      </c>
      <c r="B77" s="5" t="str">
        <f>'Tab 2.1'!B40</f>
        <v>Samstag</v>
      </c>
      <c r="C77" s="23">
        <v>1</v>
      </c>
      <c r="D77" s="23">
        <v>1</v>
      </c>
      <c r="E77" s="23" t="s">
        <v>496</v>
      </c>
      <c r="F77" s="23" t="s">
        <v>496</v>
      </c>
      <c r="G77" s="23">
        <v>3</v>
      </c>
      <c r="H77" s="23">
        <v>41</v>
      </c>
      <c r="I77" s="23" t="s">
        <v>496</v>
      </c>
      <c r="J77" s="23">
        <v>2</v>
      </c>
      <c r="K77" s="23">
        <v>3</v>
      </c>
    </row>
    <row r="78" spans="1:11" ht="8.25" customHeight="1">
      <c r="A78" s="3" t="str">
        <f>'Tab 2.1'!A41</f>
        <v>25.</v>
      </c>
      <c r="B78" s="5" t="str">
        <f>'Tab 2.1'!B41</f>
        <v>Sonntag</v>
      </c>
      <c r="C78" s="23">
        <v>1</v>
      </c>
      <c r="D78" s="23" t="s">
        <v>496</v>
      </c>
      <c r="E78" s="23">
        <v>1</v>
      </c>
      <c r="F78" s="23" t="s">
        <v>496</v>
      </c>
      <c r="G78" s="23" t="s">
        <v>496</v>
      </c>
      <c r="H78" s="23">
        <v>1</v>
      </c>
      <c r="I78" s="23" t="s">
        <v>496</v>
      </c>
      <c r="J78" s="23">
        <v>1</v>
      </c>
      <c r="K78" s="23">
        <v>2</v>
      </c>
    </row>
    <row r="79" spans="1:11" ht="8.25" customHeight="1">
      <c r="A79" s="3" t="str">
        <f>'Tab 2.1'!A42</f>
        <v>26.</v>
      </c>
      <c r="B79" s="5" t="str">
        <f>'Tab 2.1'!B42</f>
        <v>Montag</v>
      </c>
      <c r="C79" s="23">
        <v>2</v>
      </c>
      <c r="D79" s="23" t="s">
        <v>496</v>
      </c>
      <c r="E79" s="23">
        <v>1</v>
      </c>
      <c r="F79" s="23">
        <v>1</v>
      </c>
      <c r="G79" s="23" t="s">
        <v>496</v>
      </c>
      <c r="H79" s="23">
        <v>1</v>
      </c>
      <c r="I79" s="23">
        <v>1</v>
      </c>
      <c r="J79" s="23" t="s">
        <v>496</v>
      </c>
      <c r="K79" s="23">
        <v>2</v>
      </c>
    </row>
    <row r="80" spans="1:11" ht="8.25" customHeight="1">
      <c r="A80" s="3" t="str">
        <f>'Tab 2.1'!A43</f>
        <v>27.</v>
      </c>
      <c r="B80" s="5" t="str">
        <f>'Tab 2.1'!B43</f>
        <v>Dienstag</v>
      </c>
      <c r="C80" s="23">
        <v>1</v>
      </c>
      <c r="D80" s="23" t="s">
        <v>496</v>
      </c>
      <c r="E80" s="23" t="s">
        <v>496</v>
      </c>
      <c r="F80" s="23">
        <v>1</v>
      </c>
      <c r="G80" s="23" t="s">
        <v>496</v>
      </c>
      <c r="H80" s="23" t="s">
        <v>496</v>
      </c>
      <c r="I80" s="23">
        <v>1</v>
      </c>
      <c r="J80" s="23" t="s">
        <v>496</v>
      </c>
      <c r="K80" s="23">
        <v>1</v>
      </c>
    </row>
    <row r="81" spans="1:11" ht="8.25" customHeight="1">
      <c r="A81" s="3" t="str">
        <f>'Tab 2.1'!A44</f>
        <v>28.</v>
      </c>
      <c r="B81" s="5" t="str">
        <f>'Tab 2.1'!B44</f>
        <v>Mittwoch</v>
      </c>
      <c r="C81" s="23">
        <v>1</v>
      </c>
      <c r="D81" s="23">
        <v>1</v>
      </c>
      <c r="E81" s="23" t="s">
        <v>496</v>
      </c>
      <c r="F81" s="23" t="s">
        <v>496</v>
      </c>
      <c r="G81" s="23">
        <v>1</v>
      </c>
      <c r="H81" s="23">
        <v>1</v>
      </c>
      <c r="I81" s="23">
        <v>1</v>
      </c>
      <c r="J81" s="23" t="s">
        <v>496</v>
      </c>
      <c r="K81" s="23">
        <v>1</v>
      </c>
    </row>
    <row r="82" spans="1:11" ht="8.25" customHeight="1">
      <c r="A82" s="3" t="str">
        <f>'Tab 2.1'!A45</f>
        <v>29.</v>
      </c>
      <c r="B82" s="5" t="str">
        <f>'Tab 2.1'!B45</f>
        <v>Donnerstag</v>
      </c>
      <c r="C82" s="23">
        <v>2</v>
      </c>
      <c r="D82" s="23" t="s">
        <v>496</v>
      </c>
      <c r="E82" s="23">
        <v>1</v>
      </c>
      <c r="F82" s="23">
        <v>1</v>
      </c>
      <c r="G82" s="23" t="s">
        <v>496</v>
      </c>
      <c r="H82" s="23">
        <v>1</v>
      </c>
      <c r="I82" s="23">
        <v>3</v>
      </c>
      <c r="J82" s="23" t="s">
        <v>496</v>
      </c>
      <c r="K82" s="23">
        <v>2</v>
      </c>
    </row>
    <row r="83" spans="1:11" ht="8.25" customHeight="1">
      <c r="A83" s="3" t="str">
        <f>'Tab 2.1'!A46</f>
        <v>30.</v>
      </c>
      <c r="B83" s="5" t="str">
        <f>'Tab 2.1'!B46</f>
        <v>Freitag</v>
      </c>
      <c r="C83" s="23">
        <v>4</v>
      </c>
      <c r="D83" s="23">
        <v>1</v>
      </c>
      <c r="E83" s="23">
        <v>2</v>
      </c>
      <c r="F83" s="23">
        <v>1</v>
      </c>
      <c r="G83" s="23">
        <v>1</v>
      </c>
      <c r="H83" s="23">
        <v>4</v>
      </c>
      <c r="I83" s="23">
        <v>5</v>
      </c>
      <c r="J83" s="23">
        <v>4</v>
      </c>
      <c r="K83" s="23">
        <v>8</v>
      </c>
    </row>
    <row r="84" spans="1:11" ht="8.25" customHeight="1">
      <c r="A84" s="3" t="str">
        <f>'Tab 2.1'!A47</f>
        <v>31.</v>
      </c>
      <c r="B84" s="5" t="str">
        <f>'Tab 2.1'!B47</f>
        <v>Samstag</v>
      </c>
      <c r="C84" s="23" t="s">
        <v>496</v>
      </c>
      <c r="D84" s="23" t="s">
        <v>496</v>
      </c>
      <c r="E84" s="23" t="s">
        <v>496</v>
      </c>
      <c r="F84" s="23" t="s">
        <v>496</v>
      </c>
      <c r="G84" s="23" t="s">
        <v>496</v>
      </c>
      <c r="H84" s="23" t="s">
        <v>496</v>
      </c>
      <c r="I84" s="23" t="s">
        <v>496</v>
      </c>
      <c r="J84" s="23" t="s">
        <v>496</v>
      </c>
      <c r="K84" s="23" t="s">
        <v>496</v>
      </c>
    </row>
    <row r="85" spans="1:11" ht="8.25" customHeight="1">
      <c r="A85" s="74" t="s">
        <v>51</v>
      </c>
      <c r="B85" s="74"/>
      <c r="C85" s="75">
        <v>48</v>
      </c>
      <c r="D85" s="75">
        <v>4</v>
      </c>
      <c r="E85" s="75">
        <v>15</v>
      </c>
      <c r="F85" s="75">
        <v>29</v>
      </c>
      <c r="G85" s="75">
        <v>6</v>
      </c>
      <c r="H85" s="75">
        <v>59</v>
      </c>
      <c r="I85" s="75">
        <v>48</v>
      </c>
      <c r="J85" s="75">
        <v>44</v>
      </c>
      <c r="K85" s="75">
        <v>92</v>
      </c>
    </row>
    <row r="86" spans="3:11" ht="8.25" customHeight="1">
      <c r="C86" s="75"/>
      <c r="D86" s="75"/>
      <c r="E86" s="75"/>
      <c r="F86" s="75"/>
      <c r="G86" s="75"/>
      <c r="H86" s="75"/>
      <c r="I86" s="75"/>
      <c r="J86" s="75"/>
      <c r="K86" s="75"/>
    </row>
    <row r="87" ht="8.25" customHeight="1"/>
    <row r="88" ht="8.25" customHeight="1"/>
    <row r="89" ht="8.25" customHeight="1">
      <c r="A89" s="3" t="s">
        <v>53</v>
      </c>
    </row>
    <row r="90" ht="8.25" customHeight="1"/>
    <row r="91" spans="1:11" ht="8.2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1:11" ht="8.2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1:11" ht="8.25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1:11" ht="8.2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1:11" ht="8.2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1:11" ht="8.2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="71" customFormat="1" ht="8.25" customHeight="1"/>
    <row r="98" s="71" customFormat="1" ht="8.25" customHeight="1"/>
    <row r="99" s="71" customFormat="1" ht="12.75"/>
    <row r="100" s="71" customFormat="1" ht="12.75"/>
    <row r="101" s="71" customFormat="1" ht="12.75"/>
    <row r="102" s="71" customFormat="1" ht="12.75"/>
    <row r="103" s="71" customFormat="1" ht="12.75"/>
    <row r="104" s="71" customFormat="1" ht="12.75"/>
    <row r="105" s="71" customFormat="1" ht="12.75"/>
    <row r="106" s="71" customFormat="1" ht="12.75"/>
    <row r="107" s="71" customFormat="1" ht="12.75"/>
    <row r="108" s="71" customFormat="1" ht="12.75"/>
    <row r="109" s="71" customFormat="1" ht="12.75"/>
    <row r="110" s="71" customFormat="1" ht="12.75"/>
    <row r="111" s="71" customFormat="1" ht="12.75"/>
    <row r="112" s="71" customFormat="1" ht="12.75"/>
    <row r="113" s="71" customFormat="1" ht="12.75"/>
    <row r="114" s="71" customFormat="1" ht="12.75"/>
    <row r="115" s="71" customFormat="1" ht="12.75"/>
    <row r="116" s="71" customFormat="1" ht="12.75"/>
    <row r="117" s="71" customFormat="1" ht="12.75"/>
    <row r="118" s="71" customFormat="1" ht="12.75"/>
    <row r="119" s="71" customFormat="1" ht="12.75"/>
    <row r="120" s="71" customFormat="1" ht="12.75"/>
    <row r="121" s="71" customFormat="1" ht="12.75"/>
    <row r="122" s="71" customFormat="1" ht="12.75"/>
    <row r="123" s="71" customFormat="1" ht="12.75"/>
    <row r="124" s="71" customFormat="1" ht="12.75"/>
    <row r="125" s="71" customFormat="1" ht="12.75"/>
    <row r="126" s="71" customFormat="1" ht="12.75"/>
    <row r="127" s="71" customFormat="1" ht="12.75"/>
    <row r="128" s="71" customFormat="1" ht="12.75"/>
    <row r="129" s="71" customFormat="1" ht="12.75"/>
    <row r="130" s="71" customFormat="1" ht="12.75"/>
    <row r="131" s="71" customFormat="1" ht="12.75"/>
    <row r="132" s="71" customFormat="1" ht="12.75"/>
    <row r="133" s="71" customFormat="1" ht="12.75"/>
    <row r="134" s="71" customFormat="1" ht="12.75"/>
    <row r="135" s="71" customFormat="1" ht="12.75"/>
    <row r="136" s="71" customFormat="1" ht="12.75"/>
    <row r="137" s="71" customFormat="1" ht="12.75"/>
    <row r="138" s="71" customFormat="1" ht="12.75"/>
    <row r="139" s="71" customFormat="1" ht="12.75"/>
    <row r="140" s="71" customFormat="1" ht="12.75"/>
    <row r="141" s="71" customFormat="1" ht="12.75"/>
    <row r="142" s="71" customFormat="1" ht="12.75"/>
    <row r="143" s="71" customFormat="1" ht="12.75"/>
    <row r="144" s="71" customFormat="1" ht="12.75"/>
    <row r="145" s="71" customFormat="1" ht="12.75"/>
    <row r="146" s="71" customFormat="1" ht="12.75"/>
    <row r="147" s="71" customFormat="1" ht="12.75"/>
    <row r="148" s="71" customFormat="1" ht="12.75"/>
    <row r="149" s="71" customFormat="1" ht="12.75"/>
    <row r="150" s="71" customFormat="1" ht="12.75"/>
    <row r="151" s="71" customFormat="1" ht="12.75"/>
    <row r="152" s="71" customFormat="1" ht="12.75"/>
    <row r="153" s="71" customFormat="1" ht="12.75"/>
    <row r="154" s="71" customFormat="1" ht="12.75"/>
    <row r="155" s="71" customFormat="1" ht="12.75"/>
    <row r="156" s="71" customFormat="1" ht="12.75"/>
    <row r="157" s="71" customFormat="1" ht="12.75"/>
    <row r="158" s="71" customFormat="1" ht="12.75"/>
    <row r="159" s="71" customFormat="1" ht="12.75"/>
    <row r="160" s="71" customFormat="1" ht="12.75"/>
    <row r="161" s="71" customFormat="1" ht="12.75"/>
    <row r="162" s="71" customFormat="1" ht="12.75"/>
    <row r="163" s="71" customFormat="1" ht="12.75"/>
    <row r="164" s="71" customFormat="1" ht="12.75"/>
    <row r="165" s="71" customFormat="1" ht="12.75"/>
    <row r="166" s="71" customFormat="1" ht="12.75"/>
    <row r="167" s="71" customFormat="1" ht="12.75"/>
    <row r="168" s="71" customFormat="1" ht="12.75"/>
    <row r="169" s="71" customFormat="1" ht="12.75"/>
    <row r="170" s="71" customFormat="1" ht="12.75"/>
    <row r="171" s="71" customFormat="1" ht="12.75"/>
    <row r="172" s="71" customFormat="1" ht="12.75"/>
    <row r="173" s="71" customFormat="1" ht="12.75"/>
    <row r="174" s="71" customFormat="1" ht="12.75"/>
    <row r="175" s="71" customFormat="1" ht="12.75"/>
    <row r="176" s="71" customFormat="1" ht="12.75"/>
    <row r="177" s="71" customFormat="1" ht="12.75"/>
    <row r="178" s="71" customFormat="1" ht="12.75"/>
    <row r="179" s="71" customFormat="1" ht="12.75"/>
    <row r="180" s="71" customFormat="1" ht="12.75"/>
    <row r="181" s="71" customFormat="1" ht="12.75"/>
    <row r="182" s="71" customFormat="1" ht="12.75"/>
    <row r="183" s="71" customFormat="1" ht="12.75"/>
    <row r="184" s="71" customFormat="1" ht="12.75"/>
    <row r="185" s="71" customFormat="1" ht="12.75"/>
    <row r="186" s="71" customFormat="1" ht="12.75"/>
    <row r="187" s="71" customFormat="1" ht="12.75"/>
    <row r="188" s="71" customFormat="1" ht="12.75"/>
    <row r="189" s="71" customFormat="1" ht="12.75"/>
    <row r="190" s="71" customFormat="1" ht="12.75"/>
    <row r="191" s="71" customFormat="1" ht="12.75"/>
    <row r="192" s="71" customFormat="1" ht="12.75"/>
    <row r="193" s="71" customFormat="1" ht="12.75"/>
    <row r="194" s="71" customFormat="1" ht="12.75"/>
    <row r="195" s="71" customFormat="1" ht="12.75"/>
    <row r="196" s="71" customFormat="1" ht="12.75"/>
    <row r="197" s="71" customFormat="1" ht="12.75"/>
    <row r="198" s="71" customFormat="1" ht="12.75"/>
    <row r="199" s="71" customFormat="1" ht="12.75"/>
    <row r="200" s="71" customFormat="1" ht="12.75"/>
    <row r="201" s="71" customFormat="1" ht="12.75"/>
    <row r="202" s="71" customFormat="1" ht="12.75"/>
    <row r="203" s="71" customFormat="1" ht="12.75"/>
    <row r="204" s="71" customFormat="1" ht="12.75"/>
    <row r="205" s="71" customFormat="1" ht="12.75"/>
    <row r="206" s="71" customFormat="1" ht="12.75"/>
    <row r="207" s="71" customFormat="1" ht="12.75"/>
    <row r="208" s="71" customFormat="1" ht="12.75"/>
    <row r="209" s="71" customFormat="1" ht="12.75"/>
    <row r="210" s="71" customFormat="1" ht="12.75"/>
    <row r="211" s="71" customFormat="1" ht="12.75"/>
    <row r="212" s="71" customFormat="1" ht="12.75"/>
    <row r="213" s="71" customFormat="1" ht="12.75"/>
    <row r="214" s="71" customFormat="1" ht="12.75"/>
    <row r="215" s="71" customFormat="1" ht="12.75"/>
    <row r="216" s="71" customFormat="1" ht="12.75"/>
    <row r="217" s="71" customFormat="1" ht="12.75"/>
    <row r="218" s="71" customFormat="1" ht="12.75"/>
    <row r="219" s="71" customFormat="1" ht="12.75"/>
    <row r="220" s="71" customFormat="1" ht="12.75"/>
    <row r="221" s="71" customFormat="1" ht="12.75"/>
    <row r="222" s="71" customFormat="1" ht="12.75"/>
    <row r="223" s="71" customFormat="1" ht="12.75"/>
    <row r="224" s="71" customFormat="1" ht="12.75"/>
    <row r="225" s="71" customFormat="1" ht="12.75"/>
    <row r="226" s="71" customFormat="1" ht="12.75"/>
    <row r="227" s="71" customFormat="1" ht="12.75"/>
    <row r="228" s="71" customFormat="1" ht="12.75"/>
    <row r="229" s="71" customFormat="1" ht="12.75"/>
    <row r="230" s="71" customFormat="1" ht="12.75"/>
    <row r="231" s="71" customFormat="1" ht="12.75"/>
    <row r="232" s="71" customFormat="1" ht="12.75"/>
    <row r="233" s="71" customFormat="1" ht="12.75"/>
    <row r="234" s="71" customFormat="1" ht="12.75"/>
    <row r="235" s="71" customFormat="1" ht="12.75"/>
    <row r="236" s="71" customFormat="1" ht="12.75"/>
    <row r="237" s="71" customFormat="1" ht="12.75"/>
    <row r="238" s="71" customFormat="1" ht="12.75"/>
    <row r="239" s="71" customFormat="1" ht="12.75"/>
    <row r="240" s="71" customFormat="1" ht="12.75"/>
    <row r="241" s="71" customFormat="1" ht="12.75"/>
    <row r="242" s="71" customFormat="1" ht="12.75"/>
    <row r="243" s="71" customFormat="1" ht="12.75"/>
    <row r="244" s="71" customFormat="1" ht="12.75"/>
    <row r="245" s="71" customFormat="1" ht="12.75"/>
    <row r="246" s="71" customFormat="1" ht="12.75"/>
    <row r="247" s="71" customFormat="1" ht="12.75"/>
    <row r="248" s="71" customFormat="1" ht="12.75"/>
    <row r="249" s="71" customFormat="1" ht="12.75"/>
    <row r="250" s="71" customFormat="1" ht="12.75"/>
    <row r="251" s="71" customFormat="1" ht="12.75"/>
    <row r="252" s="71" customFormat="1" ht="12.75"/>
    <row r="253" s="71" customFormat="1" ht="12.75"/>
    <row r="254" s="71" customFormat="1" ht="12.75"/>
    <row r="255" s="71" customFormat="1" ht="12.75"/>
    <row r="256" s="71" customFormat="1" ht="12.75"/>
    <row r="257" s="71" customFormat="1" ht="12.75"/>
    <row r="258" s="71" customFormat="1" ht="12.75"/>
    <row r="259" s="71" customFormat="1" ht="12.75"/>
    <row r="260" s="71" customFormat="1" ht="12.75"/>
    <row r="261" s="71" customFormat="1" ht="12.75"/>
    <row r="262" s="71" customFormat="1" ht="12.75"/>
    <row r="263" s="71" customFormat="1" ht="12.75"/>
    <row r="264" s="71" customFormat="1" ht="12.75"/>
    <row r="265" s="71" customFormat="1" ht="12.75"/>
    <row r="266" s="71" customFormat="1" ht="12.75"/>
    <row r="267" s="71" customFormat="1" ht="12.75"/>
    <row r="268" s="71" customFormat="1" ht="12.75"/>
    <row r="269" s="71" customFormat="1" ht="12.75"/>
    <row r="270" s="71" customFormat="1" ht="12.75"/>
    <row r="271" s="71" customFormat="1" ht="12.75"/>
    <row r="272" s="71" customFormat="1" ht="12.75"/>
    <row r="273" s="71" customFormat="1" ht="12.75"/>
    <row r="274" s="71" customFormat="1" ht="12.75"/>
    <row r="275" s="71" customFormat="1" ht="12.75"/>
    <row r="276" s="71" customFormat="1" ht="12.75"/>
    <row r="277" s="71" customFormat="1" ht="12.75"/>
    <row r="278" s="71" customFormat="1" ht="12.75"/>
    <row r="279" s="71" customFormat="1" ht="12.75"/>
    <row r="280" s="71" customFormat="1" ht="12.75"/>
    <row r="281" s="71" customFormat="1" ht="12.75"/>
    <row r="282" s="71" customFormat="1" ht="12.75"/>
    <row r="283" s="71" customFormat="1" ht="12.75"/>
    <row r="284" s="71" customFormat="1" ht="12.75"/>
    <row r="285" s="71" customFormat="1" ht="12.75"/>
    <row r="286" s="71" customFormat="1" ht="12.75"/>
    <row r="287" s="71" customFormat="1" ht="12.75"/>
    <row r="288" s="71" customFormat="1" ht="12.75"/>
    <row r="289" s="71" customFormat="1" ht="12.75"/>
    <row r="290" s="71" customFormat="1" ht="12.75"/>
    <row r="291" s="71" customFormat="1" ht="12.75"/>
    <row r="292" s="71" customFormat="1" ht="12.75"/>
    <row r="293" s="71" customFormat="1" ht="12.75"/>
    <row r="294" s="71" customFormat="1" ht="12.75"/>
    <row r="295" s="71" customFormat="1" ht="12.75"/>
    <row r="296" s="71" customFormat="1" ht="12.75"/>
    <row r="297" s="71" customFormat="1" ht="12.75"/>
    <row r="298" s="71" customFormat="1" ht="12.75"/>
    <row r="299" s="71" customFormat="1" ht="12.75"/>
    <row r="300" s="71" customFormat="1" ht="12.75"/>
    <row r="301" s="71" customFormat="1" ht="12.75"/>
    <row r="302" s="71" customFormat="1" ht="12.75"/>
    <row r="303" s="71" customFormat="1" ht="12.75"/>
    <row r="304" s="71" customFormat="1" ht="12.75"/>
    <row r="305" s="71" customFormat="1" ht="12.75"/>
    <row r="306" s="71" customFormat="1" ht="12.75"/>
  </sheetData>
  <mergeCells count="11">
    <mergeCell ref="A7:B11"/>
    <mergeCell ref="C7:C11"/>
    <mergeCell ref="K7:K11"/>
    <mergeCell ref="D8:D11"/>
    <mergeCell ref="E8:E9"/>
    <mergeCell ref="F8:F9"/>
    <mergeCell ref="G8:G11"/>
    <mergeCell ref="H8:H9"/>
    <mergeCell ref="I8:I9"/>
    <mergeCell ref="E10:F11"/>
    <mergeCell ref="H10:I11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"/>
  <sheetViews>
    <sheetView zoomScale="120" zoomScaleNormal="120" workbookViewId="0" topLeftCell="A85">
      <selection activeCell="A2" sqref="A2"/>
    </sheetView>
  </sheetViews>
  <sheetFormatPr defaultColWidth="11.421875" defaultRowHeight="12.75"/>
  <cols>
    <col min="1" max="1" width="25.7109375" style="71" customWidth="1"/>
    <col min="2" max="5" width="12.7109375" style="71" customWidth="1"/>
    <col min="6" max="16384" width="11.421875" style="71" customWidth="1"/>
  </cols>
  <sheetData>
    <row r="1" spans="1:5" ht="10.5" customHeight="1">
      <c r="A1" s="61" t="s">
        <v>59</v>
      </c>
      <c r="B1" s="1"/>
      <c r="C1" s="1"/>
      <c r="D1" s="1"/>
      <c r="E1" s="1"/>
    </row>
    <row r="2" spans="1:5" ht="8.25" customHeight="1">
      <c r="A2" s="9"/>
      <c r="B2" s="1"/>
      <c r="C2" s="1"/>
      <c r="D2" s="1"/>
      <c r="E2" s="1"/>
    </row>
    <row r="3" spans="1:5" ht="8.25" customHeight="1">
      <c r="A3" s="3"/>
      <c r="B3" s="3"/>
      <c r="C3" s="3"/>
      <c r="D3" s="3"/>
      <c r="E3" s="3"/>
    </row>
    <row r="4" spans="1:5" ht="9" customHeight="1">
      <c r="A4" s="72" t="s">
        <v>60</v>
      </c>
      <c r="B4" s="1"/>
      <c r="C4" s="1"/>
      <c r="D4" s="1"/>
      <c r="E4" s="1"/>
    </row>
    <row r="5" spans="1:5" ht="9" customHeight="1">
      <c r="A5" s="72" t="s">
        <v>61</v>
      </c>
      <c r="B5" s="1"/>
      <c r="C5" s="1"/>
      <c r="D5" s="1"/>
      <c r="E5" s="1"/>
    </row>
    <row r="6" spans="1:5" ht="8.25" customHeight="1">
      <c r="A6" s="3"/>
      <c r="B6" s="3"/>
      <c r="C6" s="3"/>
      <c r="D6" s="3"/>
      <c r="E6" s="3"/>
    </row>
    <row r="7" spans="1:5" ht="12.75" customHeight="1">
      <c r="A7" s="4"/>
      <c r="B7" s="235" t="s">
        <v>366</v>
      </c>
      <c r="C7" s="243" t="s">
        <v>458</v>
      </c>
      <c r="D7" s="240" t="s">
        <v>366</v>
      </c>
      <c r="E7" s="206" t="s">
        <v>458</v>
      </c>
    </row>
    <row r="8" spans="1:5" ht="8.25" customHeight="1">
      <c r="A8" s="33" t="s">
        <v>62</v>
      </c>
      <c r="B8" s="238"/>
      <c r="C8" s="219"/>
      <c r="D8" s="241"/>
      <c r="E8" s="213"/>
    </row>
    <row r="9" spans="1:5" ht="8.25" customHeight="1">
      <c r="A9" s="33" t="s">
        <v>63</v>
      </c>
      <c r="B9" s="238"/>
      <c r="C9" s="219"/>
      <c r="D9" s="241"/>
      <c r="E9" s="213"/>
    </row>
    <row r="10" spans="1:5" ht="8.25" customHeight="1">
      <c r="A10" s="3"/>
      <c r="B10" s="238"/>
      <c r="C10" s="219"/>
      <c r="D10" s="241"/>
      <c r="E10" s="213"/>
    </row>
    <row r="11" spans="1:5" ht="8.25" customHeight="1">
      <c r="A11" s="1" t="s">
        <v>415</v>
      </c>
      <c r="B11" s="239"/>
      <c r="C11" s="220"/>
      <c r="D11" s="242"/>
      <c r="E11" s="214"/>
    </row>
    <row r="12" spans="1:5" ht="8.25" customHeight="1">
      <c r="A12" s="1"/>
      <c r="B12" s="181" t="s">
        <v>64</v>
      </c>
      <c r="C12" s="8"/>
      <c r="D12" s="123" t="str">
        <f>B12</f>
        <v>Januar</v>
      </c>
      <c r="E12" s="60"/>
    </row>
    <row r="13" spans="1:5" ht="8.25" customHeight="1">
      <c r="A13" s="25"/>
      <c r="B13" s="182">
        <v>2004</v>
      </c>
      <c r="C13" s="17"/>
      <c r="D13" s="16">
        <v>2003</v>
      </c>
      <c r="E13" s="16"/>
    </row>
    <row r="14" spans="1:5" ht="7.5" customHeight="1">
      <c r="A14" s="5"/>
      <c r="B14" s="3"/>
      <c r="C14" s="3"/>
      <c r="D14" s="3"/>
      <c r="E14" s="3"/>
    </row>
    <row r="15" spans="1:5" ht="7.5" customHeight="1">
      <c r="A15" s="5" t="s">
        <v>65</v>
      </c>
      <c r="B15" s="3"/>
      <c r="C15" s="3"/>
      <c r="D15" s="3"/>
      <c r="E15" s="3"/>
    </row>
    <row r="16" spans="1:5" ht="7.5" customHeight="1">
      <c r="A16" s="5"/>
      <c r="B16" s="3"/>
      <c r="C16" s="3"/>
      <c r="D16" s="3"/>
      <c r="E16" s="3"/>
    </row>
    <row r="17" spans="1:5" ht="7.5" customHeight="1">
      <c r="A17" s="5" t="s">
        <v>66</v>
      </c>
      <c r="B17" s="69">
        <v>14</v>
      </c>
      <c r="C17" s="69" t="s">
        <v>496</v>
      </c>
      <c r="D17" s="69">
        <v>12</v>
      </c>
      <c r="E17" s="69" t="s">
        <v>496</v>
      </c>
    </row>
    <row r="18" spans="1:5" ht="7.5" customHeight="1">
      <c r="A18" s="5" t="s">
        <v>67</v>
      </c>
      <c r="B18" s="69">
        <v>9</v>
      </c>
      <c r="C18" s="69" t="s">
        <v>496</v>
      </c>
      <c r="D18" s="69">
        <v>9</v>
      </c>
      <c r="E18" s="69" t="s">
        <v>496</v>
      </c>
    </row>
    <row r="19" spans="1:5" ht="7.5" customHeight="1">
      <c r="A19" s="5" t="s">
        <v>68</v>
      </c>
      <c r="B19" s="69">
        <v>5</v>
      </c>
      <c r="C19" s="69" t="s">
        <v>496</v>
      </c>
      <c r="D19" s="69">
        <v>3</v>
      </c>
      <c r="E19" s="69" t="s">
        <v>496</v>
      </c>
    </row>
    <row r="20" spans="1:5" ht="3.75" customHeight="1">
      <c r="A20" s="5"/>
      <c r="B20" s="69"/>
      <c r="C20" s="69"/>
      <c r="D20" s="69"/>
      <c r="E20" s="69"/>
    </row>
    <row r="21" spans="1:5" ht="3.75" customHeight="1">
      <c r="A21" s="5"/>
      <c r="B21" s="69"/>
      <c r="C21" s="69"/>
      <c r="D21" s="69"/>
      <c r="E21" s="69"/>
    </row>
    <row r="22" spans="1:5" ht="7.5" customHeight="1">
      <c r="A22" s="183" t="s">
        <v>422</v>
      </c>
      <c r="B22" s="69">
        <v>4</v>
      </c>
      <c r="C22" s="69" t="s">
        <v>496</v>
      </c>
      <c r="D22" s="69">
        <v>7</v>
      </c>
      <c r="E22" s="69" t="s">
        <v>496</v>
      </c>
    </row>
    <row r="23" spans="1:5" ht="7.5" customHeight="1">
      <c r="A23" s="5" t="s">
        <v>67</v>
      </c>
      <c r="B23" s="69">
        <v>3</v>
      </c>
      <c r="C23" s="69" t="s">
        <v>496</v>
      </c>
      <c r="D23" s="69">
        <v>5</v>
      </c>
      <c r="E23" s="69" t="s">
        <v>496</v>
      </c>
    </row>
    <row r="24" spans="1:5" ht="7.5" customHeight="1">
      <c r="A24" s="5" t="s">
        <v>68</v>
      </c>
      <c r="B24" s="69">
        <v>1</v>
      </c>
      <c r="C24" s="69" t="s">
        <v>496</v>
      </c>
      <c r="D24" s="69">
        <v>2</v>
      </c>
      <c r="E24" s="69" t="s">
        <v>496</v>
      </c>
    </row>
    <row r="25" spans="1:5" ht="7.5" customHeight="1">
      <c r="A25" s="5"/>
      <c r="B25" s="69"/>
      <c r="C25" s="69"/>
      <c r="D25" s="69"/>
      <c r="E25" s="69"/>
    </row>
    <row r="26" spans="1:5" ht="7.5" customHeight="1">
      <c r="A26" s="5" t="s">
        <v>69</v>
      </c>
      <c r="B26" s="69">
        <v>840</v>
      </c>
      <c r="C26" s="69">
        <v>424</v>
      </c>
      <c r="D26" s="69" t="s">
        <v>498</v>
      </c>
      <c r="E26" s="69">
        <v>499</v>
      </c>
    </row>
    <row r="27" spans="1:5" ht="7.5" customHeight="1">
      <c r="A27" s="5" t="s">
        <v>67</v>
      </c>
      <c r="B27" s="69">
        <v>399</v>
      </c>
      <c r="C27" s="69">
        <v>189</v>
      </c>
      <c r="D27" s="69">
        <v>516</v>
      </c>
      <c r="E27" s="69">
        <v>280</v>
      </c>
    </row>
    <row r="28" spans="1:5" ht="7.5" customHeight="1">
      <c r="A28" s="5" t="s">
        <v>68</v>
      </c>
      <c r="B28" s="69">
        <v>441</v>
      </c>
      <c r="C28" s="69">
        <v>235</v>
      </c>
      <c r="D28" s="69">
        <v>512</v>
      </c>
      <c r="E28" s="69">
        <v>219</v>
      </c>
    </row>
    <row r="29" spans="1:5" ht="7.5" customHeight="1">
      <c r="A29" s="5"/>
      <c r="B29" s="69"/>
      <c r="C29" s="69"/>
      <c r="D29" s="69"/>
      <c r="E29" s="69"/>
    </row>
    <row r="30" spans="1:5" ht="7.5" customHeight="1">
      <c r="A30" s="5" t="s">
        <v>70</v>
      </c>
      <c r="B30" s="69">
        <v>8</v>
      </c>
      <c r="C30" s="69">
        <v>5</v>
      </c>
      <c r="D30" s="69">
        <v>10</v>
      </c>
      <c r="E30" s="69">
        <v>2</v>
      </c>
    </row>
    <row r="31" spans="1:5" ht="7.5" customHeight="1">
      <c r="A31" s="5" t="s">
        <v>67</v>
      </c>
      <c r="B31" s="69">
        <v>3</v>
      </c>
      <c r="C31" s="69">
        <v>4</v>
      </c>
      <c r="D31" s="69">
        <v>8</v>
      </c>
      <c r="E31" s="69">
        <v>1</v>
      </c>
    </row>
    <row r="32" spans="1:5" ht="7.5" customHeight="1">
      <c r="A32" s="5" t="s">
        <v>68</v>
      </c>
      <c r="B32" s="69">
        <v>5</v>
      </c>
      <c r="C32" s="69">
        <v>1</v>
      </c>
      <c r="D32" s="69">
        <v>2</v>
      </c>
      <c r="E32" s="69">
        <v>1</v>
      </c>
    </row>
    <row r="33" spans="1:5" ht="7.5" customHeight="1">
      <c r="A33" s="5"/>
      <c r="B33" s="69"/>
      <c r="C33" s="69"/>
      <c r="D33" s="69"/>
      <c r="E33" s="69"/>
    </row>
    <row r="34" spans="1:5" ht="7.5" customHeight="1">
      <c r="A34" s="5" t="s">
        <v>71</v>
      </c>
      <c r="B34" s="69">
        <v>113</v>
      </c>
      <c r="C34" s="69">
        <v>45</v>
      </c>
      <c r="D34" s="69">
        <v>105</v>
      </c>
      <c r="E34" s="69">
        <v>68</v>
      </c>
    </row>
    <row r="35" spans="1:5" ht="7.5" customHeight="1">
      <c r="A35" s="5" t="s">
        <v>67</v>
      </c>
      <c r="B35" s="69">
        <v>30</v>
      </c>
      <c r="C35" s="69">
        <v>17</v>
      </c>
      <c r="D35" s="69">
        <v>42</v>
      </c>
      <c r="E35" s="69">
        <v>21</v>
      </c>
    </row>
    <row r="36" spans="1:5" ht="7.5" customHeight="1">
      <c r="A36" s="5" t="s">
        <v>68</v>
      </c>
      <c r="B36" s="69">
        <v>83</v>
      </c>
      <c r="C36" s="69">
        <v>28</v>
      </c>
      <c r="D36" s="69">
        <v>63</v>
      </c>
      <c r="E36" s="69">
        <v>47</v>
      </c>
    </row>
    <row r="37" spans="1:5" ht="3.75" customHeight="1">
      <c r="A37" s="5"/>
      <c r="B37" s="69"/>
      <c r="C37" s="69"/>
      <c r="D37" s="69"/>
      <c r="E37" s="69"/>
    </row>
    <row r="38" spans="1:5" ht="3.75" customHeight="1">
      <c r="A38" s="5"/>
      <c r="B38" s="69"/>
      <c r="C38" s="69"/>
      <c r="D38" s="69"/>
      <c r="E38" s="69"/>
    </row>
    <row r="39" spans="1:5" ht="7.5" customHeight="1">
      <c r="A39" s="5" t="s">
        <v>356</v>
      </c>
      <c r="B39" s="69" t="s">
        <v>496</v>
      </c>
      <c r="C39" s="69" t="s">
        <v>496</v>
      </c>
      <c r="D39" s="69">
        <v>3</v>
      </c>
      <c r="E39" s="69">
        <v>1</v>
      </c>
    </row>
    <row r="40" spans="1:5" ht="7.5" customHeight="1">
      <c r="A40" s="5" t="s">
        <v>67</v>
      </c>
      <c r="B40" s="69" t="s">
        <v>496</v>
      </c>
      <c r="C40" s="69" t="s">
        <v>496</v>
      </c>
      <c r="D40" s="69">
        <v>2</v>
      </c>
      <c r="E40" s="69" t="s">
        <v>496</v>
      </c>
    </row>
    <row r="41" spans="1:5" ht="7.5" customHeight="1">
      <c r="A41" s="5" t="s">
        <v>68</v>
      </c>
      <c r="B41" s="69" t="s">
        <v>496</v>
      </c>
      <c r="C41" s="69" t="s">
        <v>496</v>
      </c>
      <c r="D41" s="69">
        <v>1</v>
      </c>
      <c r="E41" s="69">
        <v>1</v>
      </c>
    </row>
    <row r="42" spans="1:5" ht="3.75" customHeight="1">
      <c r="A42" s="5"/>
      <c r="B42" s="69"/>
      <c r="C42" s="69"/>
      <c r="D42" s="69"/>
      <c r="E42" s="69"/>
    </row>
    <row r="43" spans="1:5" ht="3.75" customHeight="1">
      <c r="A43" s="5"/>
      <c r="B43" s="69"/>
      <c r="C43" s="69"/>
      <c r="D43" s="69"/>
      <c r="E43" s="69"/>
    </row>
    <row r="44" spans="1:5" ht="7.5" customHeight="1">
      <c r="A44" s="5" t="s">
        <v>72</v>
      </c>
      <c r="B44" s="69" t="s">
        <v>496</v>
      </c>
      <c r="C44" s="69">
        <v>2</v>
      </c>
      <c r="D44" s="69">
        <v>7</v>
      </c>
      <c r="E44" s="69">
        <v>1</v>
      </c>
    </row>
    <row r="45" spans="1:5" ht="7.5" customHeight="1">
      <c r="A45" s="5" t="s">
        <v>67</v>
      </c>
      <c r="B45" s="69" t="s">
        <v>496</v>
      </c>
      <c r="C45" s="69">
        <v>1</v>
      </c>
      <c r="D45" s="69">
        <v>4</v>
      </c>
      <c r="E45" s="69">
        <v>1</v>
      </c>
    </row>
    <row r="46" spans="1:5" ht="7.5" customHeight="1">
      <c r="A46" s="5" t="s">
        <v>68</v>
      </c>
      <c r="B46" s="69" t="s">
        <v>496</v>
      </c>
      <c r="C46" s="69">
        <v>1</v>
      </c>
      <c r="D46" s="69">
        <v>3</v>
      </c>
      <c r="E46" s="69" t="s">
        <v>496</v>
      </c>
    </row>
    <row r="47" spans="1:5" ht="7.5" customHeight="1">
      <c r="A47" s="5"/>
      <c r="B47" s="69"/>
      <c r="C47" s="69"/>
      <c r="D47" s="69"/>
      <c r="E47" s="69"/>
    </row>
    <row r="48" spans="1:5" ht="7.5" customHeight="1">
      <c r="A48" s="74" t="s">
        <v>423</v>
      </c>
      <c r="B48" s="70">
        <v>979</v>
      </c>
      <c r="C48" s="70">
        <v>476</v>
      </c>
      <c r="D48" s="70" t="s">
        <v>499</v>
      </c>
      <c r="E48" s="70">
        <v>571</v>
      </c>
    </row>
    <row r="49" spans="1:5" ht="7.5" customHeight="1">
      <c r="A49" s="74" t="s">
        <v>67</v>
      </c>
      <c r="B49" s="70">
        <v>444</v>
      </c>
      <c r="C49" s="70">
        <v>211</v>
      </c>
      <c r="D49" s="70">
        <v>586</v>
      </c>
      <c r="E49" s="70">
        <v>303</v>
      </c>
    </row>
    <row r="50" spans="1:5" ht="7.5" customHeight="1">
      <c r="A50" s="74" t="s">
        <v>68</v>
      </c>
      <c r="B50" s="70">
        <v>535</v>
      </c>
      <c r="C50" s="70">
        <v>265</v>
      </c>
      <c r="D50" s="70">
        <v>586</v>
      </c>
      <c r="E50" s="70">
        <v>268</v>
      </c>
    </row>
    <row r="51" spans="1:5" ht="7.5" customHeight="1">
      <c r="A51" s="5"/>
      <c r="B51" s="69"/>
      <c r="C51" s="69"/>
      <c r="D51" s="69"/>
      <c r="E51" s="69"/>
    </row>
    <row r="52" spans="1:5" ht="7.5" customHeight="1">
      <c r="A52" s="5" t="s">
        <v>73</v>
      </c>
      <c r="B52" s="69">
        <v>46</v>
      </c>
      <c r="C52" s="69">
        <v>36</v>
      </c>
      <c r="D52" s="69">
        <v>61</v>
      </c>
      <c r="E52" s="69">
        <v>51</v>
      </c>
    </row>
    <row r="53" spans="1:5" ht="7.5" customHeight="1">
      <c r="A53" s="5" t="s">
        <v>67</v>
      </c>
      <c r="B53" s="69">
        <v>28</v>
      </c>
      <c r="C53" s="69">
        <v>20</v>
      </c>
      <c r="D53" s="69">
        <v>39</v>
      </c>
      <c r="E53" s="69">
        <v>27</v>
      </c>
    </row>
    <row r="54" spans="1:5" ht="7.5" customHeight="1">
      <c r="A54" s="5" t="s">
        <v>68</v>
      </c>
      <c r="B54" s="69">
        <v>18</v>
      </c>
      <c r="C54" s="69">
        <v>16</v>
      </c>
      <c r="D54" s="69">
        <v>22</v>
      </c>
      <c r="E54" s="69">
        <v>24</v>
      </c>
    </row>
    <row r="55" spans="1:5" ht="7.5" customHeight="1">
      <c r="A55" s="5"/>
      <c r="B55" s="69"/>
      <c r="C55" s="69"/>
      <c r="D55" s="69"/>
      <c r="E55" s="69"/>
    </row>
    <row r="56" spans="1:5" ht="7.5" customHeight="1">
      <c r="A56" s="5" t="s">
        <v>74</v>
      </c>
      <c r="B56" s="69">
        <v>34</v>
      </c>
      <c r="C56" s="69">
        <v>1</v>
      </c>
      <c r="D56" s="69">
        <v>49</v>
      </c>
      <c r="E56" s="69" t="s">
        <v>496</v>
      </c>
    </row>
    <row r="57" spans="1:5" ht="7.5" customHeight="1">
      <c r="A57" s="5" t="s">
        <v>67</v>
      </c>
      <c r="B57" s="69">
        <v>28</v>
      </c>
      <c r="C57" s="69">
        <v>1</v>
      </c>
      <c r="D57" s="69">
        <v>43</v>
      </c>
      <c r="E57" s="69" t="s">
        <v>496</v>
      </c>
    </row>
    <row r="58" spans="1:5" ht="7.5" customHeight="1">
      <c r="A58" s="5" t="s">
        <v>68</v>
      </c>
      <c r="B58" s="69">
        <v>6</v>
      </c>
      <c r="C58" s="69" t="s">
        <v>496</v>
      </c>
      <c r="D58" s="69">
        <v>6</v>
      </c>
      <c r="E58" s="69" t="s">
        <v>496</v>
      </c>
    </row>
    <row r="59" spans="1:5" ht="7.5" customHeight="1">
      <c r="A59" s="5"/>
      <c r="B59" s="69"/>
      <c r="C59" s="69"/>
      <c r="D59" s="69"/>
      <c r="E59" s="69"/>
    </row>
    <row r="60" spans="1:5" ht="7.5" customHeight="1">
      <c r="A60" s="5" t="s">
        <v>75</v>
      </c>
      <c r="B60" s="69"/>
      <c r="C60" s="69"/>
      <c r="D60" s="69"/>
      <c r="E60" s="69"/>
    </row>
    <row r="61" spans="1:5" ht="7.5" customHeight="1">
      <c r="A61" s="5" t="s">
        <v>76</v>
      </c>
      <c r="B61" s="69">
        <v>3</v>
      </c>
      <c r="C61" s="69" t="s">
        <v>496</v>
      </c>
      <c r="D61" s="69">
        <v>7</v>
      </c>
      <c r="E61" s="69" t="s">
        <v>496</v>
      </c>
    </row>
    <row r="62" spans="1:5" ht="7.5" customHeight="1">
      <c r="A62" s="5" t="s">
        <v>67</v>
      </c>
      <c r="B62" s="69">
        <v>3</v>
      </c>
      <c r="C62" s="69" t="s">
        <v>496</v>
      </c>
      <c r="D62" s="69">
        <v>7</v>
      </c>
      <c r="E62" s="69" t="s">
        <v>496</v>
      </c>
    </row>
    <row r="63" spans="1:5" ht="7.5" customHeight="1">
      <c r="A63" s="5" t="s">
        <v>68</v>
      </c>
      <c r="B63" s="69" t="s">
        <v>496</v>
      </c>
      <c r="C63" s="69" t="s">
        <v>496</v>
      </c>
      <c r="D63" s="69" t="s">
        <v>496</v>
      </c>
      <c r="E63" s="69" t="s">
        <v>496</v>
      </c>
    </row>
    <row r="64" spans="1:5" ht="7.5" customHeight="1">
      <c r="A64" s="5"/>
      <c r="B64" s="69"/>
      <c r="C64" s="69"/>
      <c r="D64" s="69"/>
      <c r="E64" s="69"/>
    </row>
    <row r="65" spans="1:5" ht="7.5" customHeight="1">
      <c r="A65" s="5" t="s">
        <v>77</v>
      </c>
      <c r="B65" s="69">
        <v>7</v>
      </c>
      <c r="C65" s="69">
        <v>2</v>
      </c>
      <c r="D65" s="69">
        <v>10</v>
      </c>
      <c r="E65" s="69" t="s">
        <v>496</v>
      </c>
    </row>
    <row r="66" spans="1:5" ht="7.5" customHeight="1">
      <c r="A66" s="5" t="s">
        <v>67</v>
      </c>
      <c r="B66" s="69">
        <v>7</v>
      </c>
      <c r="C66" s="69">
        <v>2</v>
      </c>
      <c r="D66" s="69">
        <v>7</v>
      </c>
      <c r="E66" s="69" t="s">
        <v>496</v>
      </c>
    </row>
    <row r="67" spans="1:5" ht="7.5" customHeight="1">
      <c r="A67" s="5" t="s">
        <v>68</v>
      </c>
      <c r="B67" s="69" t="s">
        <v>496</v>
      </c>
      <c r="C67" s="69" t="s">
        <v>496</v>
      </c>
      <c r="D67" s="69">
        <v>3</v>
      </c>
      <c r="E67" s="69" t="s">
        <v>496</v>
      </c>
    </row>
    <row r="68" spans="1:5" ht="7.5" customHeight="1">
      <c r="A68" s="5"/>
      <c r="B68" s="69"/>
      <c r="C68" s="69"/>
      <c r="D68" s="69"/>
      <c r="E68" s="69"/>
    </row>
    <row r="69" spans="1:5" ht="7.5" customHeight="1">
      <c r="A69" s="5" t="s">
        <v>78</v>
      </c>
      <c r="B69" s="69">
        <v>83</v>
      </c>
      <c r="C69" s="69" t="s">
        <v>496</v>
      </c>
      <c r="D69" s="69">
        <v>123</v>
      </c>
      <c r="E69" s="69">
        <v>2</v>
      </c>
    </row>
    <row r="70" spans="1:5" ht="7.5" customHeight="1">
      <c r="A70" s="5" t="s">
        <v>94</v>
      </c>
      <c r="B70" s="69">
        <v>73</v>
      </c>
      <c r="C70" s="69" t="s">
        <v>496</v>
      </c>
      <c r="D70" s="69">
        <v>109</v>
      </c>
      <c r="E70" s="69">
        <v>1</v>
      </c>
    </row>
    <row r="71" spans="1:5" ht="7.5" customHeight="1">
      <c r="A71" s="5" t="s">
        <v>95</v>
      </c>
      <c r="B71" s="69">
        <v>10</v>
      </c>
      <c r="C71" s="69" t="s">
        <v>496</v>
      </c>
      <c r="D71" s="69">
        <v>14</v>
      </c>
      <c r="E71" s="69">
        <v>1</v>
      </c>
    </row>
    <row r="72" spans="1:5" ht="7.5" customHeight="1">
      <c r="A72" s="5"/>
      <c r="B72" s="69"/>
      <c r="C72" s="69"/>
      <c r="D72" s="69"/>
      <c r="E72" s="69"/>
    </row>
    <row r="73" spans="1:5" ht="7.5" customHeight="1">
      <c r="A73" s="5" t="s">
        <v>79</v>
      </c>
      <c r="B73" s="69"/>
      <c r="C73" s="69"/>
      <c r="D73" s="69"/>
      <c r="E73" s="69"/>
    </row>
    <row r="74" spans="1:5" ht="7.5" customHeight="1">
      <c r="A74" s="5" t="s">
        <v>80</v>
      </c>
      <c r="B74" s="69">
        <v>17</v>
      </c>
      <c r="C74" s="69" t="s">
        <v>496</v>
      </c>
      <c r="D74" s="69">
        <v>30</v>
      </c>
      <c r="E74" s="69" t="s">
        <v>496</v>
      </c>
    </row>
    <row r="75" spans="1:5" ht="7.5" customHeight="1">
      <c r="A75" s="5" t="s">
        <v>67</v>
      </c>
      <c r="B75" s="69">
        <v>16</v>
      </c>
      <c r="C75" s="69" t="s">
        <v>496</v>
      </c>
      <c r="D75" s="69">
        <v>27</v>
      </c>
      <c r="E75" s="69" t="s">
        <v>496</v>
      </c>
    </row>
    <row r="76" spans="1:5" ht="7.5" customHeight="1">
      <c r="A76" s="5" t="s">
        <v>68</v>
      </c>
      <c r="B76" s="69">
        <v>1</v>
      </c>
      <c r="C76" s="69" t="s">
        <v>496</v>
      </c>
      <c r="D76" s="69">
        <v>3</v>
      </c>
      <c r="E76" s="69" t="s">
        <v>496</v>
      </c>
    </row>
    <row r="77" spans="1:5" ht="7.5" customHeight="1">
      <c r="A77" s="5"/>
      <c r="B77" s="69"/>
      <c r="C77" s="69"/>
      <c r="D77" s="69"/>
      <c r="E77" s="69"/>
    </row>
    <row r="78" spans="1:5" ht="7.5" customHeight="1">
      <c r="A78" s="5" t="s">
        <v>81</v>
      </c>
      <c r="B78" s="69">
        <v>20</v>
      </c>
      <c r="C78" s="69" t="s">
        <v>496</v>
      </c>
      <c r="D78" s="69">
        <v>17</v>
      </c>
      <c r="E78" s="69" t="s">
        <v>496</v>
      </c>
    </row>
    <row r="79" spans="1:5" ht="7.5" customHeight="1">
      <c r="A79" s="5" t="s">
        <v>67</v>
      </c>
      <c r="B79" s="69">
        <v>18</v>
      </c>
      <c r="C79" s="69" t="s">
        <v>496</v>
      </c>
      <c r="D79" s="69">
        <v>17</v>
      </c>
      <c r="E79" s="69" t="s">
        <v>496</v>
      </c>
    </row>
    <row r="80" spans="1:5" ht="7.5" customHeight="1">
      <c r="A80" s="5" t="s">
        <v>68</v>
      </c>
      <c r="B80" s="69">
        <v>2</v>
      </c>
      <c r="C80" s="69" t="s">
        <v>496</v>
      </c>
      <c r="D80" s="69" t="s">
        <v>496</v>
      </c>
      <c r="E80" s="69" t="s">
        <v>496</v>
      </c>
    </row>
    <row r="81" spans="1:5" ht="7.5" customHeight="1">
      <c r="A81" s="5"/>
      <c r="B81" s="69"/>
      <c r="C81" s="69"/>
      <c r="D81" s="69"/>
      <c r="E81" s="69"/>
    </row>
    <row r="82" spans="1:5" ht="7.5" customHeight="1">
      <c r="A82" s="5" t="s">
        <v>82</v>
      </c>
      <c r="B82" s="69">
        <v>2</v>
      </c>
      <c r="C82" s="69" t="s">
        <v>496</v>
      </c>
      <c r="D82" s="69">
        <v>1</v>
      </c>
      <c r="E82" s="69" t="s">
        <v>496</v>
      </c>
    </row>
    <row r="83" spans="1:5" ht="7.5" customHeight="1">
      <c r="A83" s="5" t="s">
        <v>94</v>
      </c>
      <c r="B83" s="69">
        <v>2</v>
      </c>
      <c r="C83" s="69" t="s">
        <v>496</v>
      </c>
      <c r="D83" s="69">
        <v>1</v>
      </c>
      <c r="E83" s="69" t="s">
        <v>496</v>
      </c>
    </row>
    <row r="84" spans="1:5" ht="7.5" customHeight="1">
      <c r="A84" s="5" t="s">
        <v>95</v>
      </c>
      <c r="B84" s="69" t="s">
        <v>496</v>
      </c>
      <c r="C84" s="69" t="s">
        <v>496</v>
      </c>
      <c r="D84" s="69" t="s">
        <v>496</v>
      </c>
      <c r="E84" s="69" t="s">
        <v>496</v>
      </c>
    </row>
    <row r="85" spans="1:5" ht="7.5" customHeight="1">
      <c r="A85" s="5"/>
      <c r="B85" s="69"/>
      <c r="C85" s="69"/>
      <c r="D85" s="69"/>
      <c r="E85" s="69"/>
    </row>
    <row r="86" spans="1:5" ht="7.5" customHeight="1">
      <c r="A86" s="74" t="s">
        <v>57</v>
      </c>
      <c r="B86" s="70" t="s">
        <v>500</v>
      </c>
      <c r="C86" s="70">
        <v>479</v>
      </c>
      <c r="D86" s="70" t="s">
        <v>501</v>
      </c>
      <c r="E86" s="70">
        <v>573</v>
      </c>
    </row>
    <row r="87" spans="1:5" ht="7.5" customHeight="1">
      <c r="A87" s="74" t="s">
        <v>94</v>
      </c>
      <c r="B87" s="70">
        <v>554</v>
      </c>
      <c r="C87" s="70">
        <v>214</v>
      </c>
      <c r="D87" s="70">
        <v>746</v>
      </c>
      <c r="E87" s="70">
        <v>304</v>
      </c>
    </row>
    <row r="88" spans="1:5" ht="7.5" customHeight="1">
      <c r="A88" s="74" t="s">
        <v>95</v>
      </c>
      <c r="B88" s="70">
        <v>551</v>
      </c>
      <c r="C88" s="70">
        <v>265</v>
      </c>
      <c r="D88" s="70">
        <v>609</v>
      </c>
      <c r="E88" s="70">
        <v>269</v>
      </c>
    </row>
    <row r="89" spans="1:5" ht="7.5" customHeight="1">
      <c r="A89" s="5"/>
      <c r="B89" s="69"/>
      <c r="C89" s="69"/>
      <c r="D89" s="69"/>
      <c r="E89" s="69"/>
    </row>
    <row r="90" spans="1:5" ht="7.5" customHeight="1">
      <c r="A90" s="5" t="s">
        <v>79</v>
      </c>
      <c r="B90" s="69"/>
      <c r="C90" s="69"/>
      <c r="D90" s="69"/>
      <c r="E90" s="69"/>
    </row>
    <row r="91" spans="1:5" ht="7.5" customHeight="1">
      <c r="A91" s="5" t="s">
        <v>80</v>
      </c>
      <c r="B91" s="69">
        <v>22</v>
      </c>
      <c r="C91" s="69" t="s">
        <v>496</v>
      </c>
      <c r="D91" s="69">
        <v>37</v>
      </c>
      <c r="E91" s="69" t="s">
        <v>496</v>
      </c>
    </row>
    <row r="92" spans="1:5" ht="7.5" customHeight="1">
      <c r="A92" s="5" t="s">
        <v>67</v>
      </c>
      <c r="B92" s="69">
        <v>21</v>
      </c>
      <c r="C92" s="69" t="s">
        <v>496</v>
      </c>
      <c r="D92" s="69">
        <v>34</v>
      </c>
      <c r="E92" s="69" t="s">
        <v>496</v>
      </c>
    </row>
    <row r="93" spans="1:5" ht="7.5" customHeight="1">
      <c r="A93" s="5" t="s">
        <v>68</v>
      </c>
      <c r="B93" s="69">
        <v>1</v>
      </c>
      <c r="C93" s="69" t="s">
        <v>496</v>
      </c>
      <c r="D93" s="69">
        <v>3</v>
      </c>
      <c r="E93" s="69" t="s">
        <v>496</v>
      </c>
    </row>
    <row r="94" spans="1:5" ht="7.5" customHeight="1">
      <c r="A94" s="5"/>
      <c r="B94" s="69"/>
      <c r="C94" s="69"/>
      <c r="D94" s="69"/>
      <c r="E94" s="69"/>
    </row>
    <row r="95" spans="1:5" ht="7.5" customHeight="1">
      <c r="A95" s="5" t="s">
        <v>81</v>
      </c>
      <c r="B95" s="69">
        <v>70</v>
      </c>
      <c r="C95" s="69">
        <v>18</v>
      </c>
      <c r="D95" s="69">
        <v>62</v>
      </c>
      <c r="E95" s="69">
        <v>18</v>
      </c>
    </row>
    <row r="96" spans="1:5" ht="7.5" customHeight="1">
      <c r="A96" s="5" t="s">
        <v>67</v>
      </c>
      <c r="B96" s="69">
        <v>47</v>
      </c>
      <c r="C96" s="69">
        <v>10</v>
      </c>
      <c r="D96" s="69">
        <v>42</v>
      </c>
      <c r="E96" s="69">
        <v>12</v>
      </c>
    </row>
    <row r="97" spans="1:5" ht="7.5" customHeight="1">
      <c r="A97" s="5" t="s">
        <v>68</v>
      </c>
      <c r="B97" s="69">
        <v>23</v>
      </c>
      <c r="C97" s="69">
        <v>8</v>
      </c>
      <c r="D97" s="69">
        <v>20</v>
      </c>
      <c r="E97" s="69">
        <v>6</v>
      </c>
    </row>
    <row r="98" spans="2:5" ht="7.5" customHeight="1">
      <c r="B98" s="69"/>
      <c r="C98" s="69"/>
      <c r="D98" s="69"/>
      <c r="E98" s="69"/>
    </row>
    <row r="99" spans="2:5" ht="7.5" customHeight="1">
      <c r="B99" s="23"/>
      <c r="C99" s="23"/>
      <c r="D99" s="23"/>
      <c r="E99" s="23"/>
    </row>
    <row r="100" spans="2:5" ht="7.5" customHeight="1">
      <c r="B100" s="23"/>
      <c r="C100" s="23"/>
      <c r="D100" s="23"/>
      <c r="E100" s="23"/>
    </row>
    <row r="101" spans="1:5" ht="7.5" customHeight="1">
      <c r="A101" s="3" t="s">
        <v>365</v>
      </c>
      <c r="B101" s="23"/>
      <c r="C101" s="23"/>
      <c r="D101" s="23"/>
      <c r="E101" s="23"/>
    </row>
  </sheetData>
  <mergeCells count="4">
    <mergeCell ref="B7:B11"/>
    <mergeCell ref="D7:D11"/>
    <mergeCell ref="C7:C11"/>
    <mergeCell ref="E7:E11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C23" sqref="C23"/>
    </sheetView>
  </sheetViews>
  <sheetFormatPr defaultColWidth="11.421875" defaultRowHeight="12.75"/>
  <cols>
    <col min="1" max="1" width="18.421875" style="3" customWidth="1"/>
    <col min="2" max="9" width="7.7109375" style="3" customWidth="1"/>
    <col min="10" max="16384" width="11.421875" style="71" customWidth="1"/>
  </cols>
  <sheetData>
    <row r="1" spans="1:9" ht="10.5" customHeight="1">
      <c r="A1" s="61" t="s">
        <v>83</v>
      </c>
      <c r="B1" s="1"/>
      <c r="C1" s="1"/>
      <c r="D1" s="1"/>
      <c r="E1" s="1"/>
      <c r="F1" s="1"/>
      <c r="G1" s="1"/>
      <c r="H1" s="1"/>
      <c r="I1" s="1"/>
    </row>
    <row r="2" spans="1:9" ht="8.25" customHeight="1">
      <c r="A2" s="26"/>
      <c r="B2" s="1"/>
      <c r="C2" s="1"/>
      <c r="D2" s="1"/>
      <c r="E2" s="1"/>
      <c r="F2" s="1"/>
      <c r="G2" s="1"/>
      <c r="H2" s="1"/>
      <c r="I2" s="1"/>
    </row>
    <row r="3" spans="1:9" ht="8.25" customHeight="1">
      <c r="A3" s="26"/>
      <c r="B3" s="1"/>
      <c r="C3" s="1"/>
      <c r="D3" s="1"/>
      <c r="E3" s="1"/>
      <c r="F3" s="1"/>
      <c r="G3" s="1"/>
      <c r="H3" s="1"/>
      <c r="I3" s="1"/>
    </row>
    <row r="4" spans="1:9" ht="8.25" customHeight="1">
      <c r="A4" s="72"/>
      <c r="B4" s="1"/>
      <c r="C4" s="1"/>
      <c r="D4" s="1"/>
      <c r="E4" s="1"/>
      <c r="F4" s="1"/>
      <c r="G4" s="1"/>
      <c r="H4" s="1"/>
      <c r="I4" s="1"/>
    </row>
    <row r="5" spans="1:9" ht="8.25" customHeight="1">
      <c r="A5" s="72" t="s">
        <v>357</v>
      </c>
      <c r="B5" s="1"/>
      <c r="C5" s="1"/>
      <c r="D5" s="1"/>
      <c r="E5" s="1"/>
      <c r="F5" s="1"/>
      <c r="G5" s="1"/>
      <c r="H5" s="1"/>
      <c r="I5" s="1"/>
    </row>
    <row r="6" ht="8.25" customHeight="1"/>
    <row r="7" spans="1:9" ht="12.75" customHeight="1">
      <c r="A7" s="197" t="s">
        <v>416</v>
      </c>
      <c r="B7" s="235" t="s">
        <v>366</v>
      </c>
      <c r="C7" s="27" t="s">
        <v>7</v>
      </c>
      <c r="D7" s="28"/>
      <c r="E7" s="28"/>
      <c r="F7" s="243" t="s">
        <v>366</v>
      </c>
      <c r="G7" s="27" t="s">
        <v>7</v>
      </c>
      <c r="H7" s="28"/>
      <c r="I7" s="28"/>
    </row>
    <row r="8" spans="1:9" ht="8.25" customHeight="1">
      <c r="A8" s="227"/>
      <c r="B8" s="236"/>
      <c r="C8" s="221" t="s">
        <v>119</v>
      </c>
      <c r="D8" s="221" t="s">
        <v>116</v>
      </c>
      <c r="E8" s="230" t="s">
        <v>117</v>
      </c>
      <c r="F8" s="233"/>
      <c r="G8" s="221" t="s">
        <v>119</v>
      </c>
      <c r="H8" s="221" t="s">
        <v>116</v>
      </c>
      <c r="I8" s="230" t="s">
        <v>117</v>
      </c>
    </row>
    <row r="9" spans="1:9" ht="8.25" customHeight="1">
      <c r="A9" s="227"/>
      <c r="B9" s="236"/>
      <c r="C9" s="233"/>
      <c r="D9" s="222"/>
      <c r="E9" s="210"/>
      <c r="F9" s="233"/>
      <c r="G9" s="233"/>
      <c r="H9" s="222"/>
      <c r="I9" s="210"/>
    </row>
    <row r="10" spans="1:9" ht="8.25" customHeight="1">
      <c r="A10" s="227"/>
      <c r="B10" s="236"/>
      <c r="C10" s="233"/>
      <c r="D10" s="230" t="s">
        <v>369</v>
      </c>
      <c r="E10" s="231"/>
      <c r="F10" s="233"/>
      <c r="G10" s="233"/>
      <c r="H10" s="230" t="s">
        <v>369</v>
      </c>
      <c r="I10" s="244"/>
    </row>
    <row r="11" spans="1:9" ht="12.75" customHeight="1">
      <c r="A11" s="229"/>
      <c r="B11" s="237"/>
      <c r="C11" s="234"/>
      <c r="D11" s="223"/>
      <c r="E11" s="232"/>
      <c r="F11" s="234"/>
      <c r="G11" s="234"/>
      <c r="H11" s="223"/>
      <c r="I11" s="228"/>
    </row>
    <row r="12" ht="19.5" customHeight="1">
      <c r="A12" s="2"/>
    </row>
    <row r="13" spans="1:9" ht="19.5" customHeight="1">
      <c r="A13" s="60"/>
      <c r="B13" s="73">
        <v>37987</v>
      </c>
      <c r="C13" s="30"/>
      <c r="D13" s="30"/>
      <c r="E13" s="30"/>
      <c r="F13" s="73">
        <v>37622</v>
      </c>
      <c r="G13" s="1"/>
      <c r="H13" s="1"/>
      <c r="I13" s="1"/>
    </row>
    <row r="14" ht="24.75" customHeight="1">
      <c r="A14" s="2"/>
    </row>
    <row r="15" spans="1:9" ht="12" customHeight="1">
      <c r="A15" s="5" t="s">
        <v>84</v>
      </c>
      <c r="B15" s="63">
        <v>48</v>
      </c>
      <c r="C15" s="63">
        <v>6</v>
      </c>
      <c r="D15" s="63">
        <v>59</v>
      </c>
      <c r="E15" s="64">
        <v>48</v>
      </c>
      <c r="F15" s="63">
        <v>36</v>
      </c>
      <c r="G15" s="63">
        <v>2</v>
      </c>
      <c r="H15" s="63">
        <v>10</v>
      </c>
      <c r="I15" s="63">
        <v>41</v>
      </c>
    </row>
    <row r="16" spans="1:9" ht="12" customHeight="1">
      <c r="A16" s="5"/>
      <c r="B16" s="63"/>
      <c r="C16" s="63"/>
      <c r="D16" s="63"/>
      <c r="E16" s="64"/>
      <c r="F16" s="63"/>
      <c r="G16" s="63"/>
      <c r="H16" s="63"/>
      <c r="I16" s="63"/>
    </row>
    <row r="17" spans="1:9" ht="12" customHeight="1">
      <c r="A17" s="5"/>
      <c r="B17" s="63"/>
      <c r="C17" s="63"/>
      <c r="D17" s="63"/>
      <c r="E17" s="64"/>
      <c r="F17" s="63"/>
      <c r="G17" s="63"/>
      <c r="H17" s="63"/>
      <c r="I17" s="63"/>
    </row>
    <row r="18" spans="1:9" ht="12" customHeight="1">
      <c r="A18" s="5"/>
      <c r="B18" s="63"/>
      <c r="C18" s="63"/>
      <c r="D18" s="63"/>
      <c r="E18" s="64"/>
      <c r="F18" s="63"/>
      <c r="G18" s="63"/>
      <c r="H18" s="63"/>
      <c r="I18" s="63"/>
    </row>
    <row r="19" spans="1:9" ht="12" customHeight="1">
      <c r="A19" s="5" t="s">
        <v>85</v>
      </c>
      <c r="B19" s="63">
        <v>185</v>
      </c>
      <c r="C19" s="63">
        <v>6</v>
      </c>
      <c r="D19" s="63">
        <v>70</v>
      </c>
      <c r="E19" s="64">
        <v>186</v>
      </c>
      <c r="F19" s="63">
        <v>259</v>
      </c>
      <c r="G19" s="63">
        <v>12</v>
      </c>
      <c r="H19" s="63">
        <v>94</v>
      </c>
      <c r="I19" s="63">
        <v>252</v>
      </c>
    </row>
    <row r="20" spans="1:9" ht="12" customHeight="1">
      <c r="A20" s="5"/>
      <c r="B20" s="63"/>
      <c r="C20" s="63"/>
      <c r="D20" s="63"/>
      <c r="E20" s="64"/>
      <c r="F20" s="63"/>
      <c r="G20" s="63"/>
      <c r="H20" s="63"/>
      <c r="I20" s="63"/>
    </row>
    <row r="21" spans="1:9" ht="12" customHeight="1">
      <c r="A21" s="5" t="s">
        <v>86</v>
      </c>
      <c r="B21" s="63">
        <v>77</v>
      </c>
      <c r="C21" s="63">
        <v>2</v>
      </c>
      <c r="D21" s="63">
        <v>17</v>
      </c>
      <c r="E21" s="64">
        <v>81</v>
      </c>
      <c r="F21" s="63">
        <v>119</v>
      </c>
      <c r="G21" s="63">
        <v>4</v>
      </c>
      <c r="H21" s="63">
        <v>35</v>
      </c>
      <c r="I21" s="63">
        <v>118</v>
      </c>
    </row>
    <row r="22" spans="1:9" ht="12" customHeight="1">
      <c r="A22" s="5"/>
      <c r="B22" s="63"/>
      <c r="C22" s="63"/>
      <c r="D22" s="63"/>
      <c r="E22" s="64"/>
      <c r="F22" s="63"/>
      <c r="G22" s="63"/>
      <c r="H22" s="63"/>
      <c r="I22" s="63"/>
    </row>
    <row r="23" spans="1:9" ht="12" customHeight="1">
      <c r="A23" s="5" t="s">
        <v>87</v>
      </c>
      <c r="B23" s="63">
        <v>108</v>
      </c>
      <c r="C23" s="63">
        <v>4</v>
      </c>
      <c r="D23" s="63">
        <v>53</v>
      </c>
      <c r="E23" s="64">
        <v>105</v>
      </c>
      <c r="F23" s="63">
        <v>140</v>
      </c>
      <c r="G23" s="63">
        <v>8</v>
      </c>
      <c r="H23" s="63">
        <v>59</v>
      </c>
      <c r="I23" s="63">
        <v>134</v>
      </c>
    </row>
    <row r="24" spans="1:9" ht="12" customHeight="1">
      <c r="A24" s="5"/>
      <c r="B24" s="63"/>
      <c r="C24" s="63"/>
      <c r="D24" s="63"/>
      <c r="E24" s="64"/>
      <c r="F24" s="63"/>
      <c r="G24" s="63"/>
      <c r="H24" s="63"/>
      <c r="I24" s="63"/>
    </row>
    <row r="25" spans="1:9" ht="12" customHeight="1">
      <c r="A25" s="5"/>
      <c r="B25" s="63"/>
      <c r="C25" s="63"/>
      <c r="D25" s="63"/>
      <c r="E25" s="64"/>
      <c r="F25" s="63"/>
      <c r="G25" s="63"/>
      <c r="H25" s="63"/>
      <c r="I25" s="63"/>
    </row>
    <row r="26" spans="1:9" ht="12" customHeight="1">
      <c r="A26" s="5" t="s">
        <v>88</v>
      </c>
      <c r="B26" s="63">
        <v>194</v>
      </c>
      <c r="C26" s="63">
        <v>5</v>
      </c>
      <c r="D26" s="63">
        <v>73</v>
      </c>
      <c r="E26" s="64">
        <v>187</v>
      </c>
      <c r="F26" s="63">
        <v>226</v>
      </c>
      <c r="G26" s="63">
        <v>4</v>
      </c>
      <c r="H26" s="63">
        <v>90</v>
      </c>
      <c r="I26" s="63">
        <v>209</v>
      </c>
    </row>
    <row r="27" spans="1:9" ht="12" customHeight="1">
      <c r="A27" s="5"/>
      <c r="B27" s="63"/>
      <c r="C27" s="63"/>
      <c r="D27" s="63"/>
      <c r="E27" s="64"/>
      <c r="F27" s="63"/>
      <c r="G27" s="63"/>
      <c r="H27" s="63"/>
      <c r="I27" s="63"/>
    </row>
    <row r="28" spans="1:9" ht="12" customHeight="1">
      <c r="A28" s="5" t="s">
        <v>86</v>
      </c>
      <c r="B28" s="63">
        <v>48</v>
      </c>
      <c r="C28" s="63" t="s">
        <v>496</v>
      </c>
      <c r="D28" s="63">
        <v>12</v>
      </c>
      <c r="E28" s="64">
        <v>55</v>
      </c>
      <c r="F28" s="63">
        <v>60</v>
      </c>
      <c r="G28" s="63" t="s">
        <v>496</v>
      </c>
      <c r="H28" s="63">
        <v>20</v>
      </c>
      <c r="I28" s="63">
        <v>53</v>
      </c>
    </row>
    <row r="29" spans="1:9" ht="12" customHeight="1">
      <c r="A29" s="5"/>
      <c r="B29" s="63"/>
      <c r="C29" s="63"/>
      <c r="D29" s="63"/>
      <c r="E29" s="64"/>
      <c r="F29" s="63"/>
      <c r="G29" s="63"/>
      <c r="H29" s="63"/>
      <c r="I29" s="63"/>
    </row>
    <row r="30" spans="1:9" ht="12" customHeight="1">
      <c r="A30" s="5" t="s">
        <v>87</v>
      </c>
      <c r="B30" s="63">
        <v>146</v>
      </c>
      <c r="C30" s="63">
        <v>5</v>
      </c>
      <c r="D30" s="63">
        <v>61</v>
      </c>
      <c r="E30" s="64">
        <v>132</v>
      </c>
      <c r="F30" s="63">
        <v>166</v>
      </c>
      <c r="G30" s="63">
        <v>4</v>
      </c>
      <c r="H30" s="63">
        <v>70</v>
      </c>
      <c r="I30" s="63">
        <v>156</v>
      </c>
    </row>
    <row r="31" spans="1:9" ht="12" customHeight="1">
      <c r="A31" s="5"/>
      <c r="B31" s="63"/>
      <c r="C31" s="63"/>
      <c r="D31" s="63"/>
      <c r="E31" s="64"/>
      <c r="F31" s="63"/>
      <c r="G31" s="63"/>
      <c r="H31" s="63"/>
      <c r="I31" s="63"/>
    </row>
    <row r="32" spans="1:9" ht="12" customHeight="1">
      <c r="A32" s="5"/>
      <c r="B32" s="63"/>
      <c r="C32" s="63"/>
      <c r="D32" s="63"/>
      <c r="E32" s="64"/>
      <c r="F32" s="63"/>
      <c r="G32" s="63"/>
      <c r="H32" s="63"/>
      <c r="I32" s="63"/>
    </row>
    <row r="33" spans="1:9" ht="12" customHeight="1">
      <c r="A33" s="5" t="s">
        <v>89</v>
      </c>
      <c r="B33" s="63">
        <v>21</v>
      </c>
      <c r="C33" s="63">
        <v>1</v>
      </c>
      <c r="D33" s="63">
        <v>7</v>
      </c>
      <c r="E33" s="64">
        <v>20</v>
      </c>
      <c r="F33" s="63">
        <v>34</v>
      </c>
      <c r="G33" s="63">
        <v>1</v>
      </c>
      <c r="H33" s="63">
        <v>12</v>
      </c>
      <c r="I33" s="63">
        <v>30</v>
      </c>
    </row>
    <row r="34" spans="1:9" ht="12" customHeight="1">
      <c r="A34" s="5"/>
      <c r="B34" s="63"/>
      <c r="C34" s="63"/>
      <c r="D34" s="63"/>
      <c r="E34" s="64"/>
      <c r="F34" s="63"/>
      <c r="G34" s="63"/>
      <c r="H34" s="63"/>
      <c r="I34" s="63"/>
    </row>
    <row r="35" spans="1:9" ht="12" customHeight="1">
      <c r="A35" s="5" t="s">
        <v>86</v>
      </c>
      <c r="B35" s="63">
        <v>3</v>
      </c>
      <c r="C35" s="63">
        <v>1</v>
      </c>
      <c r="D35" s="63">
        <v>1</v>
      </c>
      <c r="E35" s="64">
        <v>1</v>
      </c>
      <c r="F35" s="63">
        <v>10</v>
      </c>
      <c r="G35" s="63" t="s">
        <v>496</v>
      </c>
      <c r="H35" s="63">
        <v>4</v>
      </c>
      <c r="I35" s="63">
        <v>7</v>
      </c>
    </row>
    <row r="36" spans="1:9" ht="12" customHeight="1">
      <c r="A36" s="5"/>
      <c r="B36" s="63"/>
      <c r="C36" s="63"/>
      <c r="D36" s="63"/>
      <c r="E36" s="64"/>
      <c r="F36" s="63"/>
      <c r="G36" s="63"/>
      <c r="H36" s="63"/>
      <c r="I36" s="63"/>
    </row>
    <row r="37" spans="1:9" ht="12" customHeight="1">
      <c r="A37" s="5" t="s">
        <v>87</v>
      </c>
      <c r="B37" s="63">
        <v>18</v>
      </c>
      <c r="C37" s="63" t="s">
        <v>496</v>
      </c>
      <c r="D37" s="63">
        <v>6</v>
      </c>
      <c r="E37" s="64">
        <v>19</v>
      </c>
      <c r="F37" s="63">
        <v>24</v>
      </c>
      <c r="G37" s="63">
        <v>1</v>
      </c>
      <c r="H37" s="63">
        <v>8</v>
      </c>
      <c r="I37" s="63">
        <v>23</v>
      </c>
    </row>
    <row r="38" spans="1:9" ht="12" customHeight="1">
      <c r="A38" s="5"/>
      <c r="B38" s="63"/>
      <c r="C38" s="63"/>
      <c r="D38" s="63"/>
      <c r="E38" s="64"/>
      <c r="F38" s="63"/>
      <c r="G38" s="63"/>
      <c r="H38" s="63"/>
      <c r="I38" s="63"/>
    </row>
    <row r="39" spans="1:9" ht="12" customHeight="1">
      <c r="A39" s="5"/>
      <c r="B39" s="63"/>
      <c r="C39" s="63"/>
      <c r="D39" s="63"/>
      <c r="E39" s="64"/>
      <c r="F39" s="63"/>
      <c r="G39" s="63"/>
      <c r="H39" s="63"/>
      <c r="I39" s="63"/>
    </row>
    <row r="40" spans="1:9" ht="12" customHeight="1">
      <c r="A40" s="5" t="s">
        <v>90</v>
      </c>
      <c r="B40" s="63">
        <v>172</v>
      </c>
      <c r="C40" s="63">
        <v>1</v>
      </c>
      <c r="D40" s="63">
        <v>37</v>
      </c>
      <c r="E40" s="64">
        <v>165</v>
      </c>
      <c r="F40" s="63">
        <v>208</v>
      </c>
      <c r="G40" s="63">
        <v>4</v>
      </c>
      <c r="H40" s="63">
        <v>56</v>
      </c>
      <c r="I40" s="63">
        <v>192</v>
      </c>
    </row>
    <row r="41" spans="1:9" ht="12" customHeight="1">
      <c r="A41" s="5"/>
      <c r="B41" s="63"/>
      <c r="C41" s="63"/>
      <c r="D41" s="63"/>
      <c r="E41" s="64"/>
      <c r="F41" s="63"/>
      <c r="G41" s="63"/>
      <c r="H41" s="63"/>
      <c r="I41" s="63"/>
    </row>
    <row r="42" spans="1:9" ht="12" customHeight="1">
      <c r="A42" s="5" t="s">
        <v>86</v>
      </c>
      <c r="B42" s="63">
        <v>154</v>
      </c>
      <c r="C42" s="63" t="s">
        <v>496</v>
      </c>
      <c r="D42" s="63">
        <v>31</v>
      </c>
      <c r="E42" s="64">
        <v>148</v>
      </c>
      <c r="F42" s="63">
        <v>185</v>
      </c>
      <c r="G42" s="63">
        <v>4</v>
      </c>
      <c r="H42" s="63">
        <v>50</v>
      </c>
      <c r="I42" s="63">
        <v>161</v>
      </c>
    </row>
    <row r="43" spans="1:9" ht="12" customHeight="1">
      <c r="A43" s="5"/>
      <c r="B43" s="63"/>
      <c r="C43" s="63"/>
      <c r="D43" s="63"/>
      <c r="E43" s="64"/>
      <c r="F43" s="63"/>
      <c r="G43" s="63"/>
      <c r="H43" s="63"/>
      <c r="I43" s="63"/>
    </row>
    <row r="44" spans="1:9" ht="12" customHeight="1">
      <c r="A44" s="5" t="s">
        <v>87</v>
      </c>
      <c r="B44" s="63">
        <v>18</v>
      </c>
      <c r="C44" s="63">
        <v>1</v>
      </c>
      <c r="D44" s="63">
        <v>6</v>
      </c>
      <c r="E44" s="64">
        <v>17</v>
      </c>
      <c r="F44" s="63">
        <v>23</v>
      </c>
      <c r="G44" s="63" t="s">
        <v>496</v>
      </c>
      <c r="H44" s="63">
        <v>6</v>
      </c>
      <c r="I44" s="63">
        <v>31</v>
      </c>
    </row>
    <row r="45" spans="1:9" ht="12" customHeight="1">
      <c r="A45" s="5"/>
      <c r="B45" s="63"/>
      <c r="C45" s="63"/>
      <c r="D45" s="63"/>
      <c r="E45" s="64"/>
      <c r="F45" s="63"/>
      <c r="G45" s="63"/>
      <c r="H45" s="63"/>
      <c r="I45" s="63"/>
    </row>
    <row r="46" spans="1:9" ht="12" customHeight="1">
      <c r="A46" s="5"/>
      <c r="B46" s="63"/>
      <c r="C46" s="63"/>
      <c r="D46" s="63"/>
      <c r="E46" s="64"/>
      <c r="F46" s="63"/>
      <c r="G46" s="63"/>
      <c r="H46" s="63"/>
      <c r="I46" s="63"/>
    </row>
    <row r="47" spans="1:9" ht="12" customHeight="1">
      <c r="A47" s="74" t="s">
        <v>91</v>
      </c>
      <c r="B47" s="116">
        <v>620</v>
      </c>
      <c r="C47" s="116">
        <v>19</v>
      </c>
      <c r="D47" s="116">
        <v>246</v>
      </c>
      <c r="E47" s="117">
        <v>606</v>
      </c>
      <c r="F47" s="116">
        <v>763</v>
      </c>
      <c r="G47" s="116">
        <v>23</v>
      </c>
      <c r="H47" s="116">
        <v>262</v>
      </c>
      <c r="I47" s="116">
        <v>724</v>
      </c>
    </row>
    <row r="48" spans="1:9" ht="12" customHeight="1">
      <c r="A48" s="74"/>
      <c r="B48" s="116"/>
      <c r="C48" s="116"/>
      <c r="D48" s="116"/>
      <c r="E48" s="117"/>
      <c r="F48" s="116"/>
      <c r="G48" s="116"/>
      <c r="H48" s="116"/>
      <c r="I48" s="116"/>
    </row>
    <row r="49" spans="1:9" ht="12" customHeight="1">
      <c r="A49" s="74" t="s">
        <v>86</v>
      </c>
      <c r="B49" s="116">
        <v>282</v>
      </c>
      <c r="C49" s="116">
        <v>3</v>
      </c>
      <c r="D49" s="116">
        <v>61</v>
      </c>
      <c r="E49" s="117">
        <v>285</v>
      </c>
      <c r="F49" s="116">
        <v>374</v>
      </c>
      <c r="G49" s="116">
        <v>8</v>
      </c>
      <c r="H49" s="116">
        <v>109</v>
      </c>
      <c r="I49" s="116">
        <v>339</v>
      </c>
    </row>
    <row r="50" spans="1:9" ht="12" customHeight="1">
      <c r="A50" s="5"/>
      <c r="B50" s="116"/>
      <c r="C50" s="116"/>
      <c r="D50" s="116"/>
      <c r="E50" s="117"/>
      <c r="F50" s="116"/>
      <c r="G50" s="116"/>
      <c r="H50" s="116"/>
      <c r="I50" s="116"/>
    </row>
    <row r="51" spans="1:9" ht="12" customHeight="1">
      <c r="A51" s="74" t="s">
        <v>87</v>
      </c>
      <c r="B51" s="116">
        <v>338</v>
      </c>
      <c r="C51" s="116">
        <v>16</v>
      </c>
      <c r="D51" s="116">
        <v>185</v>
      </c>
      <c r="E51" s="117">
        <v>321</v>
      </c>
      <c r="F51" s="116">
        <v>389</v>
      </c>
      <c r="G51" s="116">
        <v>15</v>
      </c>
      <c r="H51" s="116">
        <v>153</v>
      </c>
      <c r="I51" s="116">
        <v>385</v>
      </c>
    </row>
    <row r="52" ht="12" customHeight="1"/>
    <row r="53" ht="15" customHeight="1"/>
    <row r="54" spans="2:9" ht="15" customHeight="1">
      <c r="B54" s="72"/>
      <c r="C54" s="1"/>
      <c r="D54" s="1"/>
      <c r="E54" s="1"/>
      <c r="F54" s="72"/>
      <c r="G54" s="1"/>
      <c r="H54" s="1"/>
      <c r="I54" s="1"/>
    </row>
    <row r="55" ht="15" customHeight="1"/>
    <row r="56" ht="12" customHeight="1"/>
    <row r="57" spans="1:9" ht="12" customHeight="1">
      <c r="A57" s="2"/>
      <c r="B57" s="31"/>
      <c r="C57" s="31"/>
      <c r="D57" s="31"/>
      <c r="E57" s="31"/>
      <c r="F57" s="31"/>
      <c r="G57" s="31"/>
      <c r="H57" s="31"/>
      <c r="I57" s="31"/>
    </row>
    <row r="58" spans="1:9" ht="12" customHeight="1">
      <c r="A58" s="2"/>
      <c r="B58" s="31"/>
      <c r="C58" s="31"/>
      <c r="D58" s="31"/>
      <c r="E58" s="31"/>
      <c r="F58" s="31"/>
      <c r="G58" s="31"/>
      <c r="H58" s="31"/>
      <c r="I58" s="31"/>
    </row>
    <row r="59" spans="1:9" ht="12" customHeight="1">
      <c r="A59" s="2"/>
      <c r="B59" s="31"/>
      <c r="C59" s="31"/>
      <c r="D59" s="31"/>
      <c r="E59" s="31"/>
      <c r="F59" s="31"/>
      <c r="G59" s="31"/>
      <c r="H59" s="31"/>
      <c r="I59" s="31"/>
    </row>
    <row r="60" spans="1:9" ht="12" customHeight="1">
      <c r="A60" s="2"/>
      <c r="B60" s="31"/>
      <c r="C60" s="31"/>
      <c r="D60" s="31"/>
      <c r="E60" s="31"/>
      <c r="F60" s="31"/>
      <c r="G60" s="31"/>
      <c r="H60" s="31"/>
      <c r="I60" s="31"/>
    </row>
    <row r="61" spans="1:9" ht="12" customHeight="1">
      <c r="A61" s="2"/>
      <c r="B61" s="31"/>
      <c r="C61" s="31"/>
      <c r="D61" s="31"/>
      <c r="E61" s="31"/>
      <c r="F61" s="31"/>
      <c r="G61" s="31"/>
      <c r="H61" s="31"/>
      <c r="I61" s="31"/>
    </row>
    <row r="62" spans="1:9" ht="12" customHeight="1">
      <c r="A62" s="2"/>
      <c r="B62" s="31"/>
      <c r="C62" s="31"/>
      <c r="D62" s="31"/>
      <c r="E62" s="31"/>
      <c r="F62" s="31"/>
      <c r="G62" s="31"/>
      <c r="H62" s="31"/>
      <c r="I62" s="31"/>
    </row>
    <row r="63" spans="1:9" ht="12" customHeight="1">
      <c r="A63" s="2"/>
      <c r="B63" s="31"/>
      <c r="C63" s="31"/>
      <c r="D63" s="31"/>
      <c r="E63" s="31"/>
      <c r="F63" s="31"/>
      <c r="G63" s="31"/>
      <c r="H63" s="31"/>
      <c r="I63" s="31"/>
    </row>
    <row r="64" spans="1:9" ht="12" customHeight="1">
      <c r="A64" s="2"/>
      <c r="B64" s="31"/>
      <c r="C64" s="31"/>
      <c r="D64" s="31"/>
      <c r="E64" s="31"/>
      <c r="F64" s="31"/>
      <c r="G64" s="31"/>
      <c r="H64" s="31"/>
      <c r="I64" s="31"/>
    </row>
    <row r="65" spans="1:9" ht="12" customHeight="1">
      <c r="A65" s="2"/>
      <c r="B65" s="31"/>
      <c r="C65" s="31"/>
      <c r="D65" s="31"/>
      <c r="E65" s="31"/>
      <c r="F65" s="31"/>
      <c r="G65" s="31"/>
      <c r="H65" s="31"/>
      <c r="I65" s="31"/>
    </row>
    <row r="66" spans="1:9" ht="12" customHeight="1">
      <c r="A66" s="2"/>
      <c r="B66" s="31"/>
      <c r="C66" s="31"/>
      <c r="D66" s="31"/>
      <c r="E66" s="31"/>
      <c r="F66" s="31"/>
      <c r="G66" s="31"/>
      <c r="H66" s="31"/>
      <c r="I66" s="31"/>
    </row>
    <row r="67" spans="1:9" ht="12" customHeight="1">
      <c r="A67" s="2"/>
      <c r="B67" s="31"/>
      <c r="C67" s="31"/>
      <c r="D67" s="31"/>
      <c r="E67" s="31"/>
      <c r="F67" s="31"/>
      <c r="G67" s="31"/>
      <c r="H67" s="31"/>
      <c r="I67" s="31"/>
    </row>
    <row r="68" spans="1:9" ht="12" customHeight="1">
      <c r="A68" s="2"/>
      <c r="B68" s="31"/>
      <c r="C68" s="31"/>
      <c r="D68" s="31"/>
      <c r="E68" s="31"/>
      <c r="F68" s="31"/>
      <c r="G68" s="31"/>
      <c r="H68" s="31"/>
      <c r="I68" s="31"/>
    </row>
    <row r="69" spans="1:9" ht="12" customHeight="1">
      <c r="A69" s="2"/>
      <c r="B69" s="31"/>
      <c r="C69" s="31"/>
      <c r="D69" s="31"/>
      <c r="E69" s="31"/>
      <c r="F69" s="31"/>
      <c r="G69" s="31"/>
      <c r="H69" s="31"/>
      <c r="I69" s="31"/>
    </row>
    <row r="70" spans="1:9" ht="12" customHeight="1">
      <c r="A70" s="2"/>
      <c r="B70" s="31"/>
      <c r="C70" s="31"/>
      <c r="D70" s="31"/>
      <c r="E70" s="31"/>
      <c r="F70" s="31"/>
      <c r="G70" s="31"/>
      <c r="H70" s="31"/>
      <c r="I70" s="31"/>
    </row>
    <row r="71" spans="1:9" ht="12" customHeight="1">
      <c r="A71" s="2"/>
      <c r="B71" s="31"/>
      <c r="C71" s="31"/>
      <c r="D71" s="31"/>
      <c r="E71" s="31"/>
      <c r="F71" s="31"/>
      <c r="G71" s="31"/>
      <c r="H71" s="31"/>
      <c r="I71" s="31"/>
    </row>
    <row r="72" spans="1:9" ht="12" customHeight="1">
      <c r="A72" s="2"/>
      <c r="B72" s="31"/>
      <c r="C72" s="31"/>
      <c r="D72" s="31"/>
      <c r="E72" s="31"/>
      <c r="F72" s="31"/>
      <c r="G72" s="31"/>
      <c r="H72" s="31"/>
      <c r="I72" s="31"/>
    </row>
    <row r="73" spans="1:9" ht="12" customHeight="1">
      <c r="A73" s="2"/>
      <c r="B73" s="31"/>
      <c r="C73" s="31"/>
      <c r="D73" s="31"/>
      <c r="E73" s="31"/>
      <c r="F73" s="31"/>
      <c r="G73" s="31"/>
      <c r="H73" s="31"/>
      <c r="I73" s="31"/>
    </row>
    <row r="74" spans="1:9" ht="12" customHeight="1">
      <c r="A74" s="2"/>
      <c r="B74" s="31"/>
      <c r="C74" s="31"/>
      <c r="D74" s="31"/>
      <c r="E74" s="31"/>
      <c r="F74" s="31"/>
      <c r="G74" s="31"/>
      <c r="H74" s="31"/>
      <c r="I74" s="31"/>
    </row>
    <row r="75" spans="1:9" ht="12" customHeight="1">
      <c r="A75" s="2"/>
      <c r="B75" s="31"/>
      <c r="C75" s="31"/>
      <c r="D75" s="31"/>
      <c r="E75" s="31"/>
      <c r="F75" s="31"/>
      <c r="G75" s="31"/>
      <c r="H75" s="31"/>
      <c r="I75" s="31"/>
    </row>
    <row r="76" spans="1:9" ht="12" customHeight="1">
      <c r="A76" s="2"/>
      <c r="B76" s="31"/>
      <c r="C76" s="31"/>
      <c r="D76" s="31"/>
      <c r="E76" s="31"/>
      <c r="F76" s="31"/>
      <c r="G76" s="31"/>
      <c r="H76" s="31"/>
      <c r="I76" s="31"/>
    </row>
    <row r="77" spans="1:9" ht="12" customHeight="1">
      <c r="A77" s="2"/>
      <c r="B77" s="31"/>
      <c r="C77" s="31"/>
      <c r="D77" s="31"/>
      <c r="E77" s="31"/>
      <c r="F77" s="31"/>
      <c r="G77" s="31"/>
      <c r="H77" s="31"/>
      <c r="I77" s="31"/>
    </row>
    <row r="78" spans="1:9" ht="12" customHeight="1">
      <c r="A78" s="2"/>
      <c r="B78" s="31"/>
      <c r="C78" s="31"/>
      <c r="D78" s="31"/>
      <c r="E78" s="31"/>
      <c r="F78" s="31"/>
      <c r="G78" s="31"/>
      <c r="H78" s="31"/>
      <c r="I78" s="31"/>
    </row>
    <row r="79" spans="1:9" ht="12" customHeight="1">
      <c r="A79" s="2"/>
      <c r="B79" s="31"/>
      <c r="C79" s="31"/>
      <c r="D79" s="31"/>
      <c r="E79" s="31"/>
      <c r="F79" s="31"/>
      <c r="G79" s="31"/>
      <c r="H79" s="31"/>
      <c r="I79" s="31"/>
    </row>
    <row r="80" spans="1:9" ht="12" customHeight="1">
      <c r="A80" s="2"/>
      <c r="B80" s="31"/>
      <c r="C80" s="31"/>
      <c r="D80" s="31"/>
      <c r="E80" s="31"/>
      <c r="F80" s="31"/>
      <c r="G80" s="31"/>
      <c r="H80" s="31"/>
      <c r="I80" s="31"/>
    </row>
    <row r="81" spans="1:9" ht="12" customHeight="1">
      <c r="A81" s="2"/>
      <c r="B81" s="31"/>
      <c r="C81" s="31"/>
      <c r="D81" s="31"/>
      <c r="E81" s="31"/>
      <c r="F81" s="31"/>
      <c r="G81" s="31"/>
      <c r="H81" s="31"/>
      <c r="I81" s="31"/>
    </row>
    <row r="82" spans="1:9" ht="12" customHeight="1">
      <c r="A82" s="2"/>
      <c r="B82" s="31"/>
      <c r="C82" s="31"/>
      <c r="D82" s="31"/>
      <c r="E82" s="31"/>
      <c r="F82" s="31"/>
      <c r="G82" s="31"/>
      <c r="H82" s="31"/>
      <c r="I82" s="31"/>
    </row>
    <row r="83" spans="1:9" ht="12" customHeight="1">
      <c r="A83" s="2"/>
      <c r="B83" s="31"/>
      <c r="C83" s="31"/>
      <c r="D83" s="31"/>
      <c r="E83" s="31"/>
      <c r="F83" s="31"/>
      <c r="G83" s="31"/>
      <c r="H83" s="31"/>
      <c r="I83" s="31"/>
    </row>
    <row r="84" spans="1:9" ht="12" customHeight="1">
      <c r="A84" s="2"/>
      <c r="B84" s="31"/>
      <c r="C84" s="31"/>
      <c r="D84" s="31"/>
      <c r="E84" s="31"/>
      <c r="F84" s="31"/>
      <c r="G84" s="31"/>
      <c r="H84" s="31"/>
      <c r="I84" s="31"/>
    </row>
    <row r="85" spans="1:9" ht="12" customHeight="1">
      <c r="A85" s="2"/>
      <c r="B85" s="31"/>
      <c r="C85" s="31"/>
      <c r="D85" s="31"/>
      <c r="E85" s="31"/>
      <c r="F85" s="31"/>
      <c r="G85" s="31"/>
      <c r="H85" s="31"/>
      <c r="I85" s="31"/>
    </row>
    <row r="86" spans="1:9" ht="12" customHeight="1">
      <c r="A86" s="2"/>
      <c r="B86" s="31"/>
      <c r="C86" s="31"/>
      <c r="D86" s="31"/>
      <c r="E86" s="31"/>
      <c r="F86" s="31"/>
      <c r="G86" s="31"/>
      <c r="H86" s="31"/>
      <c r="I86" s="31"/>
    </row>
    <row r="87" spans="1:9" ht="12" customHeight="1">
      <c r="A87" s="2"/>
      <c r="B87" s="31"/>
      <c r="C87" s="31"/>
      <c r="D87" s="31"/>
      <c r="E87" s="31"/>
      <c r="F87" s="31"/>
      <c r="G87" s="31"/>
      <c r="H87" s="31"/>
      <c r="I87" s="31"/>
    </row>
    <row r="88" spans="1:9" ht="12" customHeight="1">
      <c r="A88" s="2"/>
      <c r="B88" s="31"/>
      <c r="C88" s="31"/>
      <c r="D88" s="31"/>
      <c r="E88" s="31"/>
      <c r="F88" s="31"/>
      <c r="G88" s="31"/>
      <c r="H88" s="31"/>
      <c r="I88" s="31"/>
    </row>
    <row r="89" spans="1:9" ht="12" customHeight="1">
      <c r="A89" s="103"/>
      <c r="B89" s="81"/>
      <c r="C89" s="81"/>
      <c r="D89" s="81"/>
      <c r="E89" s="81"/>
      <c r="F89" s="81"/>
      <c r="G89" s="81"/>
      <c r="H89" s="81"/>
      <c r="I89" s="81"/>
    </row>
    <row r="90" spans="1:9" ht="12" customHeight="1">
      <c r="A90" s="103"/>
      <c r="B90" s="81"/>
      <c r="C90" s="81"/>
      <c r="D90" s="81"/>
      <c r="E90" s="81"/>
      <c r="F90" s="81"/>
      <c r="G90" s="81"/>
      <c r="H90" s="81"/>
      <c r="I90" s="81"/>
    </row>
    <row r="91" spans="1:9" ht="12" customHeight="1">
      <c r="A91" s="103"/>
      <c r="B91" s="81"/>
      <c r="C91" s="81"/>
      <c r="D91" s="81"/>
      <c r="E91" s="81"/>
      <c r="F91" s="81"/>
      <c r="G91" s="81"/>
      <c r="H91" s="81"/>
      <c r="I91" s="81"/>
    </row>
    <row r="92" spans="1:9" ht="12" customHeight="1">
      <c r="A92" s="2"/>
      <c r="B92" s="81"/>
      <c r="C92" s="81"/>
      <c r="D92" s="81"/>
      <c r="E92" s="81"/>
      <c r="F92" s="81"/>
      <c r="G92" s="81"/>
      <c r="H92" s="81"/>
      <c r="I92" s="81"/>
    </row>
    <row r="93" spans="1:9" ht="12" customHeight="1">
      <c r="A93" s="103"/>
      <c r="B93" s="81"/>
      <c r="C93" s="81"/>
      <c r="D93" s="81"/>
      <c r="E93" s="81"/>
      <c r="F93" s="81"/>
      <c r="G93" s="81"/>
      <c r="H93" s="81"/>
      <c r="I93" s="81"/>
    </row>
    <row r="94" spans="2:9" ht="12" customHeight="1">
      <c r="B94" s="31"/>
      <c r="C94" s="31"/>
      <c r="D94" s="31"/>
      <c r="E94" s="31"/>
      <c r="F94" s="31"/>
      <c r="G94" s="31"/>
      <c r="H94" s="31"/>
      <c r="I94" s="31"/>
    </row>
    <row r="95" spans="2:9" ht="12" customHeight="1">
      <c r="B95" s="31"/>
      <c r="C95" s="31"/>
      <c r="D95" s="31"/>
      <c r="E95" s="31"/>
      <c r="F95" s="31"/>
      <c r="G95" s="31"/>
      <c r="H95" s="31"/>
      <c r="I95" s="31"/>
    </row>
    <row r="96" ht="12" customHeight="1"/>
    <row r="97" ht="12" customHeight="1"/>
    <row r="98" ht="12" customHeight="1"/>
    <row r="99" ht="12" customHeight="1"/>
  </sheetData>
  <mergeCells count="11">
    <mergeCell ref="A7:A11"/>
    <mergeCell ref="C8:C11"/>
    <mergeCell ref="G8:G11"/>
    <mergeCell ref="D8:D9"/>
    <mergeCell ref="E8:E9"/>
    <mergeCell ref="F7:F11"/>
    <mergeCell ref="D10:E11"/>
    <mergeCell ref="H8:H9"/>
    <mergeCell ref="I8:I9"/>
    <mergeCell ref="H10:I11"/>
    <mergeCell ref="B7:B11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2004-03-18T10:47:16Z</cp:lastPrinted>
  <dcterms:created xsi:type="dcterms:W3CDTF">2003-03-13T09:18:30Z</dcterms:created>
  <dcterms:modified xsi:type="dcterms:W3CDTF">2008-02-26T14:19:14Z</dcterms:modified>
  <cp:category/>
  <cp:version/>
  <cp:contentType/>
  <cp:contentStatus/>
</cp:coreProperties>
</file>